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y\Desktop\D&amp;D\Glantri2\"/>
    </mc:Choice>
  </mc:AlternateContent>
  <xr:revisionPtr revIDLastSave="0" documentId="13_ncr:1_{75A67E57-A6F0-41CA-A732-71DBC4FB0F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2" i="1" l="1"/>
  <c r="U38" i="1"/>
  <c r="U24" i="1"/>
  <c r="T24" i="1"/>
  <c r="T75" i="1" s="1"/>
  <c r="T72" i="1"/>
  <c r="V72" i="1"/>
  <c r="L72" i="1"/>
  <c r="L38" i="1"/>
  <c r="K24" i="1"/>
  <c r="L24" i="1"/>
  <c r="Z55" i="1"/>
  <c r="V24" i="1"/>
  <c r="W72" i="1"/>
  <c r="W38" i="1"/>
  <c r="W24" i="1"/>
  <c r="Z48" i="1"/>
  <c r="Z69" i="1"/>
  <c r="Z59" i="1"/>
  <c r="T38" i="1"/>
  <c r="Z4" i="1"/>
  <c r="B24" i="1"/>
  <c r="Z70" i="1"/>
  <c r="Z68" i="1"/>
  <c r="Z67" i="1"/>
  <c r="Z66" i="1"/>
  <c r="Z65" i="1"/>
  <c r="Z64" i="1"/>
  <c r="Z63" i="1"/>
  <c r="Z62" i="1"/>
  <c r="Z61" i="1"/>
  <c r="Z60" i="1"/>
  <c r="Z58" i="1"/>
  <c r="Z57" i="1"/>
  <c r="Z56" i="1"/>
  <c r="Z54" i="1"/>
  <c r="Z53" i="1"/>
  <c r="Z52" i="1"/>
  <c r="Z51" i="1"/>
  <c r="Z50" i="1"/>
  <c r="Z49" i="1"/>
  <c r="Z47" i="1"/>
  <c r="Z46" i="1"/>
  <c r="Z45" i="1"/>
  <c r="Z44" i="1"/>
  <c r="Z43" i="1"/>
  <c r="Z42" i="1"/>
  <c r="Z41" i="1"/>
  <c r="O72" i="1"/>
  <c r="P72" i="1"/>
  <c r="Q72" i="1"/>
  <c r="R72" i="1"/>
  <c r="S72" i="1"/>
  <c r="X72" i="1"/>
  <c r="N72" i="1"/>
  <c r="M72" i="1"/>
  <c r="K72" i="1"/>
  <c r="J72" i="1"/>
  <c r="I72" i="1"/>
  <c r="H72" i="1"/>
  <c r="G72" i="1"/>
  <c r="F72" i="1"/>
  <c r="E72" i="1"/>
  <c r="D72" i="1"/>
  <c r="C72" i="1"/>
  <c r="B72" i="1"/>
  <c r="Z36" i="1"/>
  <c r="Z35" i="1"/>
  <c r="Z34" i="1"/>
  <c r="Z33" i="1"/>
  <c r="Z32" i="1"/>
  <c r="Z31" i="1"/>
  <c r="Z30" i="1"/>
  <c r="Z29" i="1"/>
  <c r="Z28" i="1"/>
  <c r="Z27" i="1"/>
  <c r="X38" i="1"/>
  <c r="S38" i="1"/>
  <c r="R38" i="1"/>
  <c r="Q38" i="1"/>
  <c r="P38" i="1"/>
  <c r="O38" i="1"/>
  <c r="N38" i="1"/>
  <c r="M38" i="1"/>
  <c r="K38" i="1"/>
  <c r="J38" i="1"/>
  <c r="I38" i="1"/>
  <c r="H38" i="1"/>
  <c r="G38" i="1"/>
  <c r="F38" i="1"/>
  <c r="E38" i="1"/>
  <c r="D38" i="1"/>
  <c r="C38" i="1"/>
  <c r="B38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3" i="1"/>
  <c r="Z2" i="1"/>
  <c r="Z5" i="1"/>
  <c r="Z6" i="1"/>
  <c r="Z7" i="1"/>
  <c r="X24" i="1"/>
  <c r="S24" i="1"/>
  <c r="R24" i="1"/>
  <c r="Q24" i="1"/>
  <c r="P24" i="1"/>
  <c r="O24" i="1"/>
  <c r="N24" i="1"/>
  <c r="M24" i="1"/>
  <c r="J24" i="1"/>
  <c r="I24" i="1"/>
  <c r="H24" i="1"/>
  <c r="G24" i="1"/>
  <c r="F24" i="1"/>
  <c r="E24" i="1"/>
  <c r="D24" i="1"/>
  <c r="C24" i="1"/>
  <c r="Y24" i="1" l="1"/>
  <c r="U75" i="1"/>
  <c r="K75" i="1"/>
  <c r="Y72" i="1"/>
  <c r="V75" i="1"/>
  <c r="L75" i="1"/>
  <c r="S75" i="1"/>
  <c r="W75" i="1"/>
  <c r="I75" i="1"/>
  <c r="J75" i="1"/>
  <c r="R75" i="1"/>
  <c r="N75" i="1"/>
  <c r="F75" i="1"/>
  <c r="Q75" i="1"/>
  <c r="X75" i="1"/>
  <c r="M75" i="1"/>
  <c r="P75" i="1"/>
  <c r="H75" i="1"/>
  <c r="G75" i="1"/>
  <c r="E75" i="1"/>
  <c r="D75" i="1"/>
  <c r="C75" i="1"/>
  <c r="B75" i="1"/>
  <c r="O75" i="1"/>
  <c r="Z72" i="1"/>
  <c r="Z38" i="1"/>
  <c r="Y38" i="1"/>
  <c r="Z24" i="1"/>
  <c r="Z75" i="1" s="1"/>
  <c r="Y75" i="1" l="1"/>
</calcChain>
</file>

<file path=xl/sharedStrings.xml><?xml version="1.0" encoding="utf-8"?>
<sst xmlns="http://schemas.openxmlformats.org/spreadsheetml/2006/main" count="161" uniqueCount="91">
  <si>
    <t>Glantri City</t>
  </si>
  <si>
    <t>Nyra</t>
  </si>
  <si>
    <t>West Czaikow Hills</t>
  </si>
  <si>
    <t>Silver Sierras</t>
  </si>
  <si>
    <t>Hiboux</t>
  </si>
  <si>
    <t>Isoile</t>
  </si>
  <si>
    <t>Moulins</t>
  </si>
  <si>
    <t>Nordling</t>
  </si>
  <si>
    <t xml:space="preserve"> Tchernovodsk</t>
  </si>
  <si>
    <t>Sablestone</t>
  </si>
  <si>
    <t>De Glace</t>
  </si>
  <si>
    <t>East Czaikow Hills</t>
  </si>
  <si>
    <t>Two Volcanos</t>
  </si>
  <si>
    <t>Southern Hills</t>
  </si>
  <si>
    <t>Colossus Mounts</t>
  </si>
  <si>
    <t>Black Mountains</t>
  </si>
  <si>
    <t>West Wendarian</t>
  </si>
  <si>
    <t>Cent Wendarian</t>
  </si>
  <si>
    <t>East Wendarian</t>
  </si>
  <si>
    <t>Three Fires</t>
  </si>
  <si>
    <t>Flaem</t>
  </si>
  <si>
    <t>Averoignian</t>
  </si>
  <si>
    <t>Kaelic</t>
  </si>
  <si>
    <t>Boldavian</t>
  </si>
  <si>
    <t>Ethengarian</t>
  </si>
  <si>
    <t>Alphatian</t>
  </si>
  <si>
    <t>Total</t>
  </si>
  <si>
    <t>Bel. Human</t>
  </si>
  <si>
    <t>Fen</t>
  </si>
  <si>
    <t>Kerendian</t>
  </si>
  <si>
    <t>Aalbanese</t>
  </si>
  <si>
    <t>Bel. Elf</t>
  </si>
  <si>
    <t>Erewan Elf</t>
  </si>
  <si>
    <t>Hattian</t>
  </si>
  <si>
    <t>Lupin</t>
  </si>
  <si>
    <t>Heldann</t>
  </si>
  <si>
    <t>Sindhi</t>
  </si>
  <si>
    <t>Other</t>
  </si>
  <si>
    <t>Aalban</t>
  </si>
  <si>
    <t>Belcadiz</t>
  </si>
  <si>
    <t>Bergdhoven</t>
  </si>
  <si>
    <t>Blackhill</t>
  </si>
  <si>
    <t>Boldavia</t>
  </si>
  <si>
    <t>Caurenze</t>
  </si>
  <si>
    <t>Erewan</t>
  </si>
  <si>
    <t>Klantrye</t>
  </si>
  <si>
    <t>Krondahar</t>
  </si>
  <si>
    <t>New Averoigne</t>
  </si>
  <si>
    <t xml:space="preserve"> </t>
  </si>
  <si>
    <t>Westheath</t>
  </si>
  <si>
    <t>Hightower</t>
  </si>
  <si>
    <t>Fenswick</t>
  </si>
  <si>
    <t>Berrym</t>
  </si>
  <si>
    <t>Satolas</t>
  </si>
  <si>
    <t>Dunvegan</t>
  </si>
  <si>
    <t>High Sonden</t>
  </si>
  <si>
    <t>Glenargyl</t>
  </si>
  <si>
    <t>Touraine</t>
  </si>
  <si>
    <t>Soth-Kabree</t>
  </si>
  <si>
    <t>Wylon</t>
  </si>
  <si>
    <t>Redstone</t>
  </si>
  <si>
    <t>Castelbianco</t>
  </si>
  <si>
    <t>Nathrat</t>
  </si>
  <si>
    <t>Fausseflammes</t>
  </si>
  <si>
    <t>Verazzano</t>
  </si>
  <si>
    <t>Blofeld</t>
  </si>
  <si>
    <t>Bergen</t>
  </si>
  <si>
    <t>Kutchevski</t>
  </si>
  <si>
    <t>Palatinsk</t>
  </si>
  <si>
    <t>Vladimirov</t>
  </si>
  <si>
    <t>Marikson</t>
  </si>
  <si>
    <t>Pavlova</t>
  </si>
  <si>
    <t>Adleturm</t>
  </si>
  <si>
    <t>Egorn</t>
  </si>
  <si>
    <t>Uigmuir</t>
  </si>
  <si>
    <t>Oxhill</t>
  </si>
  <si>
    <t>Thyatin</t>
  </si>
  <si>
    <t>Taterhill</t>
  </si>
  <si>
    <t>GRAND TOTALS</t>
  </si>
  <si>
    <t>Boldvian</t>
  </si>
  <si>
    <t xml:space="preserve">Hattian </t>
  </si>
  <si>
    <t>Malinbois</t>
  </si>
  <si>
    <t>Morlay</t>
  </si>
  <si>
    <t>Skullhorn</t>
  </si>
  <si>
    <t>Okarians</t>
  </si>
  <si>
    <t>Rzechians</t>
  </si>
  <si>
    <t>Wendarian Human</t>
  </si>
  <si>
    <t>Wendarian Humans</t>
  </si>
  <si>
    <t>Traladaran</t>
  </si>
  <si>
    <t>Wendarian Elves</t>
  </si>
  <si>
    <t>Wendarian 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</si>
</sst>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"/>
  <sheetViews>
    <sheetView tabSelected="1" topLeftCell="A22" zoomScale="80" zoomScaleNormal="80" workbookViewId="0">
      <selection activeCell="Z23" sqref="Z23"/>
    </sheetView>
  </sheetViews>
  <sheetFormatPr defaultRowHeight="15" x14ac:dyDescent="0.25"/>
  <cols>
    <col min="1" max="1" width="17.7109375" style="1" customWidth="1"/>
    <col min="2" max="2" width="7.7109375" style="1" customWidth="1"/>
    <col min="3" max="3" width="11.28515625" style="1" customWidth="1"/>
    <col min="4" max="4" width="10.7109375" style="1" customWidth="1"/>
    <col min="5" max="5" width="7.42578125" style="1" customWidth="1"/>
    <col min="6" max="6" width="10.140625" style="1" customWidth="1"/>
    <col min="7" max="7" width="12.28515625" style="1" customWidth="1"/>
    <col min="8" max="8" width="10.28515625" style="1" customWidth="1"/>
    <col min="9" max="9" width="11" style="1" customWidth="1"/>
    <col min="10" max="10" width="7.140625" style="1" customWidth="1"/>
    <col min="11" max="11" width="9.5703125" style="1" customWidth="1"/>
    <col min="12" max="12" width="10.85546875" style="1" customWidth="1"/>
    <col min="13" max="13" width="11.28515625" style="1" customWidth="1"/>
    <col min="14" max="14" width="8.28515625" style="1" customWidth="1"/>
    <col min="15" max="15" width="10.140625" style="1" customWidth="1"/>
    <col min="16" max="16" width="9.28515625" style="1" bestFit="1" customWidth="1"/>
    <col min="17" max="17" width="7.42578125" style="1" customWidth="1"/>
    <col min="18" max="19" width="9.28515625" style="1" bestFit="1" customWidth="1"/>
    <col min="20" max="20" width="18.42578125" style="1" customWidth="1"/>
    <col min="21" max="21" width="16" style="1" customWidth="1"/>
    <col min="22" max="23" width="10.42578125" style="1" customWidth="1"/>
    <col min="24" max="24" width="9.28515625" style="1" bestFit="1" customWidth="1"/>
    <col min="25" max="25" width="9.5703125" bestFit="1" customWidth="1"/>
    <col min="26" max="26" width="9.5703125" style="1" bestFit="1" customWidth="1"/>
  </cols>
  <sheetData>
    <row r="1" spans="1:26" x14ac:dyDescent="0.25">
      <c r="A1" s="2"/>
      <c r="B1" s="4" t="s">
        <v>20</v>
      </c>
      <c r="C1" s="4" t="s">
        <v>21</v>
      </c>
      <c r="D1" s="4" t="s">
        <v>76</v>
      </c>
      <c r="E1" s="4" t="s">
        <v>22</v>
      </c>
      <c r="F1" s="4" t="s">
        <v>23</v>
      </c>
      <c r="G1" s="4" t="s">
        <v>24</v>
      </c>
      <c r="H1" s="4" t="s">
        <v>25</v>
      </c>
      <c r="I1" s="4" t="s">
        <v>27</v>
      </c>
      <c r="J1" s="4" t="s">
        <v>28</v>
      </c>
      <c r="K1" s="4" t="s">
        <v>29</v>
      </c>
      <c r="L1" s="4" t="s">
        <v>88</v>
      </c>
      <c r="M1" s="4" t="s">
        <v>30</v>
      </c>
      <c r="N1" s="4" t="s">
        <v>31</v>
      </c>
      <c r="O1" s="4" t="s">
        <v>32</v>
      </c>
      <c r="P1" s="4" t="s">
        <v>33</v>
      </c>
      <c r="Q1" s="4" t="s">
        <v>34</v>
      </c>
      <c r="R1" s="4" t="s">
        <v>35</v>
      </c>
      <c r="S1" s="4" t="s">
        <v>36</v>
      </c>
      <c r="T1" s="4" t="s">
        <v>86</v>
      </c>
      <c r="U1" s="4" t="s">
        <v>89</v>
      </c>
      <c r="V1" s="4" t="s">
        <v>85</v>
      </c>
      <c r="W1" s="4" t="s">
        <v>84</v>
      </c>
      <c r="X1" s="4" t="s">
        <v>37</v>
      </c>
      <c r="Y1" s="5"/>
      <c r="Z1" s="4" t="s">
        <v>26</v>
      </c>
    </row>
    <row r="2" spans="1:26" x14ac:dyDescent="0.25">
      <c r="A2" s="4" t="s">
        <v>0</v>
      </c>
      <c r="B2" s="16">
        <v>11760</v>
      </c>
      <c r="C2" s="2">
        <v>2520</v>
      </c>
      <c r="D2" s="2">
        <v>7560</v>
      </c>
      <c r="E2" s="2">
        <v>2100</v>
      </c>
      <c r="F2" s="2">
        <v>4200</v>
      </c>
      <c r="G2" s="2">
        <v>1680</v>
      </c>
      <c r="H2" s="2">
        <v>1680</v>
      </c>
      <c r="I2" s="2">
        <v>420</v>
      </c>
      <c r="J2" s="2">
        <v>420</v>
      </c>
      <c r="K2" s="2">
        <v>840</v>
      </c>
      <c r="L2" s="2">
        <v>4200</v>
      </c>
      <c r="M2" s="2">
        <v>0</v>
      </c>
      <c r="N2" s="2">
        <v>1680</v>
      </c>
      <c r="O2" s="2">
        <v>420</v>
      </c>
      <c r="P2" s="2">
        <v>840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1680</v>
      </c>
      <c r="Y2" s="3"/>
      <c r="Z2" s="2">
        <f>SUM(B2:X2)</f>
        <v>42000</v>
      </c>
    </row>
    <row r="3" spans="1:26" x14ac:dyDescent="0.25">
      <c r="A3" s="4" t="s">
        <v>1</v>
      </c>
      <c r="B3" s="2">
        <v>8496</v>
      </c>
      <c r="C3" s="2">
        <v>1699</v>
      </c>
      <c r="D3" s="16">
        <v>5664</v>
      </c>
      <c r="E3" s="2">
        <v>1133</v>
      </c>
      <c r="F3" s="2">
        <v>0</v>
      </c>
      <c r="G3" s="2">
        <v>1132</v>
      </c>
      <c r="H3" s="2">
        <v>0</v>
      </c>
      <c r="I3" s="2">
        <v>14160</v>
      </c>
      <c r="J3" s="16">
        <v>11328</v>
      </c>
      <c r="K3" s="2">
        <v>0</v>
      </c>
      <c r="L3" s="2">
        <v>1133</v>
      </c>
      <c r="M3" s="2">
        <v>0</v>
      </c>
      <c r="N3" s="16">
        <v>10195</v>
      </c>
      <c r="O3" s="2">
        <v>1133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567</v>
      </c>
      <c r="Y3" s="3"/>
      <c r="Z3" s="2">
        <f>SUM(B3:X3)</f>
        <v>56640</v>
      </c>
    </row>
    <row r="4" spans="1:26" x14ac:dyDescent="0.25">
      <c r="A4" s="4" t="s">
        <v>77</v>
      </c>
      <c r="B4" s="16">
        <v>49658</v>
      </c>
      <c r="C4" s="2">
        <v>3547</v>
      </c>
      <c r="D4" s="12">
        <v>2837</v>
      </c>
      <c r="E4" s="2">
        <v>2128</v>
      </c>
      <c r="F4" s="2">
        <v>0</v>
      </c>
      <c r="G4" s="16">
        <v>7094</v>
      </c>
      <c r="H4" s="2">
        <v>0</v>
      </c>
      <c r="I4" s="2">
        <v>0</v>
      </c>
      <c r="J4" s="16">
        <v>3547</v>
      </c>
      <c r="K4" s="2">
        <v>0</v>
      </c>
      <c r="L4" s="2">
        <v>1419</v>
      </c>
      <c r="M4" s="2">
        <v>0</v>
      </c>
      <c r="N4" s="1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710</v>
      </c>
      <c r="Y4" s="3"/>
      <c r="Z4" s="12">
        <f>SUM(B4:X4)</f>
        <v>70940</v>
      </c>
    </row>
    <row r="5" spans="1:26" x14ac:dyDescent="0.25">
      <c r="A5" s="4" t="s">
        <v>2</v>
      </c>
      <c r="B5" s="2">
        <v>3373</v>
      </c>
      <c r="C5" s="2">
        <v>0</v>
      </c>
      <c r="D5" s="2">
        <v>0</v>
      </c>
      <c r="E5" s="2">
        <v>0</v>
      </c>
      <c r="F5" s="2">
        <v>5110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1533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102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102</v>
      </c>
      <c r="Y5" s="3"/>
      <c r="Z5" s="2">
        <f>SUM(B5:X5)</f>
        <v>10220</v>
      </c>
    </row>
    <row r="6" spans="1:26" x14ac:dyDescent="0.25">
      <c r="A6" s="4" t="s">
        <v>3</v>
      </c>
      <c r="B6" s="2">
        <v>0</v>
      </c>
      <c r="C6" s="2">
        <v>0</v>
      </c>
      <c r="D6" s="2">
        <v>1509</v>
      </c>
      <c r="E6" s="2">
        <v>0</v>
      </c>
      <c r="F6" s="2">
        <v>0</v>
      </c>
      <c r="G6" s="2">
        <v>0</v>
      </c>
      <c r="H6" s="16">
        <v>12074</v>
      </c>
      <c r="I6" s="2">
        <v>0</v>
      </c>
      <c r="J6" s="2">
        <v>0</v>
      </c>
      <c r="K6" s="2">
        <v>15092</v>
      </c>
      <c r="L6" s="2">
        <v>0</v>
      </c>
      <c r="M6" s="2">
        <v>0</v>
      </c>
      <c r="N6" s="2">
        <v>0</v>
      </c>
      <c r="O6" s="2">
        <v>0</v>
      </c>
      <c r="P6" s="2">
        <v>1207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302</v>
      </c>
      <c r="Y6" s="3"/>
      <c r="Z6" s="2">
        <f>SUM(B6:X6)</f>
        <v>30184</v>
      </c>
    </row>
    <row r="7" spans="1:26" x14ac:dyDescent="0.25">
      <c r="A7" s="4" t="s">
        <v>4</v>
      </c>
      <c r="B7" s="16">
        <v>16526</v>
      </c>
      <c r="C7" s="16">
        <v>14690</v>
      </c>
      <c r="D7" s="2">
        <v>4407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735</v>
      </c>
      <c r="X7" s="2">
        <v>367</v>
      </c>
      <c r="Y7" s="3"/>
      <c r="Z7" s="2">
        <f>SUM(B7:X7)</f>
        <v>36725</v>
      </c>
    </row>
    <row r="8" spans="1:26" x14ac:dyDescent="0.25">
      <c r="A8" s="4" t="s">
        <v>5</v>
      </c>
      <c r="B8" s="2">
        <v>8152</v>
      </c>
      <c r="C8" s="16">
        <v>16304</v>
      </c>
      <c r="D8" s="2">
        <v>271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274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1902</v>
      </c>
      <c r="X8" s="2">
        <v>271</v>
      </c>
      <c r="Y8" s="3"/>
      <c r="Z8" s="2">
        <f>SUM(B8:X8)</f>
        <v>27174</v>
      </c>
    </row>
    <row r="9" spans="1:26" x14ac:dyDescent="0.25">
      <c r="A9" s="4" t="s">
        <v>6</v>
      </c>
      <c r="B9" s="2">
        <v>1943</v>
      </c>
      <c r="C9" s="2">
        <v>5182</v>
      </c>
      <c r="D9" s="2">
        <v>389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388</v>
      </c>
      <c r="L9" s="2">
        <v>0</v>
      </c>
      <c r="M9" s="2">
        <v>0</v>
      </c>
      <c r="N9" s="2">
        <v>0</v>
      </c>
      <c r="O9" s="2">
        <v>0</v>
      </c>
      <c r="P9" s="2">
        <v>129</v>
      </c>
      <c r="Q9" s="2">
        <v>259</v>
      </c>
      <c r="R9" s="2">
        <v>0</v>
      </c>
      <c r="S9" s="2">
        <v>0</v>
      </c>
      <c r="T9" s="2">
        <v>0</v>
      </c>
      <c r="U9" s="2">
        <v>0</v>
      </c>
      <c r="V9" s="2">
        <v>388</v>
      </c>
      <c r="W9" s="2">
        <v>4145</v>
      </c>
      <c r="X9" s="2">
        <v>129</v>
      </c>
      <c r="Y9" s="3"/>
      <c r="Z9" s="2">
        <f>SUM(B9:X9)</f>
        <v>12952</v>
      </c>
    </row>
    <row r="10" spans="1:26" x14ac:dyDescent="0.25">
      <c r="A10" s="4" t="s">
        <v>7</v>
      </c>
      <c r="B10" s="16">
        <v>10015</v>
      </c>
      <c r="C10" s="2">
        <v>0</v>
      </c>
      <c r="D10" s="2">
        <v>0</v>
      </c>
      <c r="E10" s="2">
        <v>3338</v>
      </c>
      <c r="F10" s="2">
        <v>0</v>
      </c>
      <c r="G10" s="2">
        <v>0</v>
      </c>
      <c r="H10" s="2">
        <v>1669</v>
      </c>
      <c r="I10" s="2">
        <v>0</v>
      </c>
      <c r="J10" s="2">
        <v>0</v>
      </c>
      <c r="K10" s="2">
        <v>0</v>
      </c>
      <c r="L10" s="2">
        <v>0</v>
      </c>
      <c r="M10" s="16">
        <v>13354</v>
      </c>
      <c r="N10" s="2">
        <v>0</v>
      </c>
      <c r="O10" s="2">
        <v>0</v>
      </c>
      <c r="P10" s="2">
        <v>3338</v>
      </c>
      <c r="Q10" s="2">
        <v>1335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335</v>
      </c>
      <c r="Y10" s="3"/>
      <c r="Z10" s="2">
        <f>SUM(B10:X10)</f>
        <v>33384</v>
      </c>
    </row>
    <row r="11" spans="1:26" x14ac:dyDescent="0.25">
      <c r="A11" s="4" t="s">
        <v>8</v>
      </c>
      <c r="B11" s="2">
        <v>795</v>
      </c>
      <c r="C11" s="2">
        <v>0</v>
      </c>
      <c r="D11" s="2">
        <v>0</v>
      </c>
      <c r="E11" s="2">
        <v>3339</v>
      </c>
      <c r="F11" s="2">
        <v>7950</v>
      </c>
      <c r="G11" s="2">
        <v>2385</v>
      </c>
      <c r="H11" s="2">
        <v>0</v>
      </c>
      <c r="I11" s="2">
        <v>0</v>
      </c>
      <c r="J11" s="2">
        <v>477</v>
      </c>
      <c r="K11" s="2">
        <v>0</v>
      </c>
      <c r="L11" s="2">
        <v>795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158</v>
      </c>
      <c r="Y11" s="3"/>
      <c r="Z11" s="2">
        <f>SUM(B11:X11)</f>
        <v>15899</v>
      </c>
    </row>
    <row r="12" spans="1:26" x14ac:dyDescent="0.25">
      <c r="A12" s="4" t="s">
        <v>9</v>
      </c>
      <c r="B12" s="2">
        <v>364</v>
      </c>
      <c r="C12" s="2">
        <v>3635</v>
      </c>
      <c r="D12" s="2">
        <v>3636</v>
      </c>
      <c r="E12" s="2">
        <v>5453</v>
      </c>
      <c r="F12" s="2">
        <v>0</v>
      </c>
      <c r="G12" s="2">
        <v>1818</v>
      </c>
      <c r="H12" s="2">
        <v>0</v>
      </c>
      <c r="I12" s="2">
        <v>1090</v>
      </c>
      <c r="J12" s="2">
        <v>0</v>
      </c>
      <c r="K12" s="2">
        <v>1090</v>
      </c>
      <c r="L12" s="2">
        <v>1091</v>
      </c>
      <c r="M12" s="2">
        <v>0</v>
      </c>
      <c r="N12" s="2">
        <v>363</v>
      </c>
      <c r="O12" s="2">
        <v>0</v>
      </c>
      <c r="P12" s="2">
        <v>0</v>
      </c>
      <c r="Q12" s="2">
        <v>727</v>
      </c>
      <c r="R12" s="2">
        <v>0</v>
      </c>
      <c r="S12" s="2">
        <v>364</v>
      </c>
      <c r="T12" s="2">
        <v>0</v>
      </c>
      <c r="U12" s="2">
        <v>0</v>
      </c>
      <c r="V12" s="2">
        <v>16358</v>
      </c>
      <c r="W12" s="2">
        <v>0</v>
      </c>
      <c r="X12" s="2">
        <v>363</v>
      </c>
      <c r="Y12" s="3"/>
      <c r="Z12" s="2">
        <f>SUM(B12:X12)</f>
        <v>36352</v>
      </c>
    </row>
    <row r="13" spans="1:26" x14ac:dyDescent="0.25">
      <c r="A13" s="4" t="s">
        <v>10</v>
      </c>
      <c r="B13" s="2">
        <v>2957</v>
      </c>
      <c r="C13" s="2">
        <v>2957</v>
      </c>
      <c r="D13" s="2">
        <v>5914</v>
      </c>
      <c r="E13" s="2">
        <v>0</v>
      </c>
      <c r="F13" s="2">
        <v>0</v>
      </c>
      <c r="G13" s="2">
        <v>0</v>
      </c>
      <c r="H13" s="2">
        <v>2957</v>
      </c>
      <c r="I13" s="2">
        <v>591</v>
      </c>
      <c r="J13" s="2">
        <v>0</v>
      </c>
      <c r="K13" s="2">
        <v>2957</v>
      </c>
      <c r="L13" s="2">
        <v>0</v>
      </c>
      <c r="M13" s="2">
        <v>0</v>
      </c>
      <c r="N13" s="2">
        <v>788</v>
      </c>
      <c r="O13" s="2">
        <v>197</v>
      </c>
      <c r="P13" s="2">
        <v>197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197</v>
      </c>
      <c r="Y13" s="3"/>
      <c r="Z13" s="2">
        <f>SUM(B13:X13)</f>
        <v>19712</v>
      </c>
    </row>
    <row r="14" spans="1:26" x14ac:dyDescent="0.25">
      <c r="A14" s="4" t="s">
        <v>11</v>
      </c>
      <c r="B14" s="2">
        <v>249</v>
      </c>
      <c r="C14" s="2">
        <v>0</v>
      </c>
      <c r="D14" s="2">
        <v>0</v>
      </c>
      <c r="E14" s="2">
        <v>0</v>
      </c>
      <c r="F14" s="2">
        <v>4574</v>
      </c>
      <c r="G14" s="2">
        <v>832</v>
      </c>
      <c r="H14" s="2">
        <v>0</v>
      </c>
      <c r="I14" s="2">
        <v>0</v>
      </c>
      <c r="J14" s="2">
        <v>0</v>
      </c>
      <c r="K14" s="2">
        <v>0</v>
      </c>
      <c r="L14" s="2">
        <v>83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2495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83</v>
      </c>
      <c r="Y14" s="3"/>
      <c r="Z14" s="2">
        <f>SUM(B14:X14)</f>
        <v>8316</v>
      </c>
    </row>
    <row r="15" spans="1:26" x14ac:dyDescent="0.25">
      <c r="A15" s="4" t="s">
        <v>12</v>
      </c>
      <c r="B15" s="2">
        <v>149</v>
      </c>
      <c r="C15" s="2">
        <v>444</v>
      </c>
      <c r="D15" s="2">
        <v>887</v>
      </c>
      <c r="E15" s="2">
        <v>0</v>
      </c>
      <c r="F15" s="2">
        <v>0</v>
      </c>
      <c r="G15" s="2">
        <v>0</v>
      </c>
      <c r="H15" s="2">
        <v>591</v>
      </c>
      <c r="I15" s="2">
        <v>0</v>
      </c>
      <c r="J15" s="2">
        <v>0</v>
      </c>
      <c r="K15" s="2">
        <v>10349</v>
      </c>
      <c r="L15" s="2">
        <v>0</v>
      </c>
      <c r="M15" s="2">
        <v>0</v>
      </c>
      <c r="N15" s="2">
        <v>0</v>
      </c>
      <c r="O15" s="2">
        <v>0</v>
      </c>
      <c r="P15" s="2">
        <v>1035</v>
      </c>
      <c r="Q15" s="2">
        <v>591</v>
      </c>
      <c r="R15" s="2">
        <v>0</v>
      </c>
      <c r="S15" s="2">
        <v>295</v>
      </c>
      <c r="T15" s="2">
        <v>0</v>
      </c>
      <c r="U15" s="2">
        <v>0</v>
      </c>
      <c r="V15" s="2">
        <v>148</v>
      </c>
      <c r="W15" s="2">
        <v>147</v>
      </c>
      <c r="X15" s="2">
        <v>148</v>
      </c>
      <c r="Y15" s="3"/>
      <c r="Z15" s="2">
        <f>SUM(B15:X15)</f>
        <v>14784</v>
      </c>
    </row>
    <row r="16" spans="1:26" x14ac:dyDescent="0.25">
      <c r="A16" s="4" t="s">
        <v>13</v>
      </c>
      <c r="B16" s="2">
        <v>0</v>
      </c>
      <c r="C16" s="2">
        <v>0</v>
      </c>
      <c r="D16" s="2">
        <v>2406</v>
      </c>
      <c r="E16" s="2">
        <v>0</v>
      </c>
      <c r="F16" s="2">
        <v>0</v>
      </c>
      <c r="G16" s="2">
        <v>0</v>
      </c>
      <c r="H16" s="2">
        <v>13233</v>
      </c>
      <c r="I16" s="2">
        <v>241</v>
      </c>
      <c r="J16" s="2">
        <v>0</v>
      </c>
      <c r="K16" s="2">
        <v>1684</v>
      </c>
      <c r="L16" s="2">
        <v>0</v>
      </c>
      <c r="M16" s="2">
        <v>0</v>
      </c>
      <c r="N16" s="2">
        <v>0</v>
      </c>
      <c r="O16" s="2">
        <v>241</v>
      </c>
      <c r="P16" s="2">
        <v>6015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240</v>
      </c>
      <c r="Y16" s="3"/>
      <c r="Z16" s="2">
        <f>SUM(B16:X16)</f>
        <v>24060</v>
      </c>
    </row>
    <row r="17" spans="1:26" x14ac:dyDescent="0.25">
      <c r="A17" s="4" t="s">
        <v>14</v>
      </c>
      <c r="B17" s="2">
        <v>0</v>
      </c>
      <c r="C17" s="2">
        <v>0</v>
      </c>
      <c r="D17" s="2">
        <v>0</v>
      </c>
      <c r="E17" s="2">
        <v>459</v>
      </c>
      <c r="F17" s="2">
        <v>0</v>
      </c>
      <c r="G17" s="2">
        <v>2870</v>
      </c>
      <c r="H17" s="2">
        <v>0</v>
      </c>
      <c r="I17" s="2">
        <v>4592</v>
      </c>
      <c r="J17" s="2">
        <v>1722</v>
      </c>
      <c r="K17" s="2">
        <v>0</v>
      </c>
      <c r="L17" s="2">
        <v>0</v>
      </c>
      <c r="M17" s="2">
        <v>0</v>
      </c>
      <c r="N17" s="2">
        <v>1722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115</v>
      </c>
      <c r="Y17" s="3"/>
      <c r="Z17" s="2">
        <f>SUM(B17:X17)</f>
        <v>11480</v>
      </c>
    </row>
    <row r="18" spans="1:26" x14ac:dyDescent="0.25">
      <c r="A18" s="4" t="s">
        <v>15</v>
      </c>
      <c r="B18" s="2">
        <v>193</v>
      </c>
      <c r="C18" s="2">
        <v>116</v>
      </c>
      <c r="D18" s="2">
        <v>0</v>
      </c>
      <c r="E18" s="2">
        <v>0</v>
      </c>
      <c r="F18" s="2">
        <v>0</v>
      </c>
      <c r="G18" s="2">
        <v>0</v>
      </c>
      <c r="H18" s="2">
        <v>386</v>
      </c>
      <c r="I18" s="2">
        <v>0</v>
      </c>
      <c r="J18" s="2">
        <v>0</v>
      </c>
      <c r="K18" s="2">
        <v>0</v>
      </c>
      <c r="L18" s="2">
        <v>0</v>
      </c>
      <c r="M18" s="2">
        <v>2512</v>
      </c>
      <c r="N18" s="2">
        <v>0</v>
      </c>
      <c r="O18" s="2">
        <v>0</v>
      </c>
      <c r="P18" s="2">
        <v>502</v>
      </c>
      <c r="Q18" s="2">
        <v>116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39</v>
      </c>
      <c r="Y18" s="3"/>
      <c r="Z18" s="2">
        <f>SUM(B18:X18)</f>
        <v>3864</v>
      </c>
    </row>
    <row r="19" spans="1:26" x14ac:dyDescent="0.25">
      <c r="A19" s="4" t="s">
        <v>16</v>
      </c>
      <c r="B19" s="2">
        <v>760</v>
      </c>
      <c r="C19" s="2">
        <v>0</v>
      </c>
      <c r="D19" s="2">
        <v>0</v>
      </c>
      <c r="E19" s="2">
        <v>1897</v>
      </c>
      <c r="F19" s="2">
        <v>0</v>
      </c>
      <c r="G19" s="2">
        <v>0</v>
      </c>
      <c r="H19" s="2">
        <v>759</v>
      </c>
      <c r="I19" s="2">
        <v>0</v>
      </c>
      <c r="J19" s="2">
        <v>0</v>
      </c>
      <c r="K19" s="2">
        <v>0</v>
      </c>
      <c r="L19" s="2">
        <v>0</v>
      </c>
      <c r="M19" s="2">
        <v>1517</v>
      </c>
      <c r="N19" s="2">
        <v>0</v>
      </c>
      <c r="O19" s="2">
        <v>379</v>
      </c>
      <c r="P19" s="2">
        <v>759</v>
      </c>
      <c r="Q19" s="2">
        <v>379</v>
      </c>
      <c r="R19" s="2">
        <v>0</v>
      </c>
      <c r="S19" s="2">
        <v>0</v>
      </c>
      <c r="T19" s="2">
        <v>758</v>
      </c>
      <c r="U19" s="2">
        <v>304</v>
      </c>
      <c r="V19" s="2">
        <v>0</v>
      </c>
      <c r="W19" s="2">
        <v>0</v>
      </c>
      <c r="X19" s="2">
        <v>76</v>
      </c>
      <c r="Y19" s="3"/>
      <c r="Z19" s="2">
        <f>SUM(B19:X19)</f>
        <v>7588</v>
      </c>
    </row>
    <row r="20" spans="1:26" x14ac:dyDescent="0.25">
      <c r="A20" s="4" t="s">
        <v>17</v>
      </c>
      <c r="B20" s="2">
        <v>3775</v>
      </c>
      <c r="C20" s="2">
        <v>0</v>
      </c>
      <c r="D20" s="2">
        <v>0</v>
      </c>
      <c r="E20" s="2">
        <v>1415</v>
      </c>
      <c r="F20" s="2">
        <v>283</v>
      </c>
      <c r="G20" s="2">
        <v>0</v>
      </c>
      <c r="H20" s="2">
        <v>189</v>
      </c>
      <c r="I20" s="2">
        <v>0</v>
      </c>
      <c r="J20" s="2">
        <v>0</v>
      </c>
      <c r="K20" s="2">
        <v>0</v>
      </c>
      <c r="L20" s="2">
        <v>94</v>
      </c>
      <c r="M20" s="2">
        <v>1227</v>
      </c>
      <c r="N20" s="2">
        <v>0</v>
      </c>
      <c r="O20" s="2">
        <v>472</v>
      </c>
      <c r="P20" s="2">
        <v>283</v>
      </c>
      <c r="Q20" s="2">
        <v>472</v>
      </c>
      <c r="R20" s="2">
        <v>0</v>
      </c>
      <c r="S20" s="2">
        <v>0</v>
      </c>
      <c r="T20" s="2">
        <v>755</v>
      </c>
      <c r="U20" s="2">
        <v>377</v>
      </c>
      <c r="V20" s="2">
        <v>0</v>
      </c>
      <c r="W20" s="2">
        <v>0</v>
      </c>
      <c r="X20" s="2">
        <v>94</v>
      </c>
      <c r="Y20" s="3"/>
      <c r="Z20" s="2">
        <f>SUM(B20:X20)</f>
        <v>9436</v>
      </c>
    </row>
    <row r="21" spans="1:26" x14ac:dyDescent="0.25">
      <c r="A21" s="4" t="s">
        <v>18</v>
      </c>
      <c r="B21" s="2">
        <v>473</v>
      </c>
      <c r="C21" s="2">
        <v>0</v>
      </c>
      <c r="D21" s="2">
        <v>0</v>
      </c>
      <c r="E21" s="2">
        <v>0</v>
      </c>
      <c r="F21" s="2">
        <v>3502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142</v>
      </c>
      <c r="M21" s="2">
        <v>0</v>
      </c>
      <c r="N21" s="2">
        <v>0</v>
      </c>
      <c r="O21" s="2">
        <v>189</v>
      </c>
      <c r="P21" s="2">
        <v>0</v>
      </c>
      <c r="Q21" s="2">
        <v>142</v>
      </c>
      <c r="R21" s="2">
        <v>47</v>
      </c>
      <c r="S21" s="2">
        <v>0</v>
      </c>
      <c r="T21" s="2">
        <v>48</v>
      </c>
      <c r="U21" s="2">
        <v>142</v>
      </c>
      <c r="V21" s="2">
        <v>0</v>
      </c>
      <c r="W21" s="2">
        <v>0</v>
      </c>
      <c r="X21" s="2">
        <v>47</v>
      </c>
      <c r="Y21" s="3"/>
      <c r="Z21" s="2">
        <f>SUM(B21:X21)</f>
        <v>4732</v>
      </c>
    </row>
    <row r="22" spans="1:26" x14ac:dyDescent="0.25">
      <c r="A22" s="4" t="s">
        <v>19</v>
      </c>
      <c r="B22" s="2">
        <v>404</v>
      </c>
      <c r="C22" s="2">
        <v>0</v>
      </c>
      <c r="D22" s="2">
        <v>155</v>
      </c>
      <c r="E22" s="2">
        <v>0</v>
      </c>
      <c r="F22" s="2">
        <v>1088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156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932</v>
      </c>
      <c r="S22" s="2">
        <v>0</v>
      </c>
      <c r="T22" s="2">
        <v>311</v>
      </c>
      <c r="U22" s="2">
        <v>0</v>
      </c>
      <c r="V22" s="2">
        <v>0</v>
      </c>
      <c r="W22" s="2">
        <v>0</v>
      </c>
      <c r="X22" s="2">
        <v>62</v>
      </c>
      <c r="Y22" s="3"/>
      <c r="Z22" s="2">
        <f>SUM(B22:X22)</f>
        <v>3108</v>
      </c>
    </row>
    <row r="23" spans="1:26" x14ac:dyDescent="0.25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"/>
      <c r="Z23" s="2"/>
    </row>
    <row r="24" spans="1:26" s="15" customFormat="1" x14ac:dyDescent="0.25">
      <c r="A24" s="13" t="s">
        <v>26</v>
      </c>
      <c r="B24" s="14">
        <f>SUM(B2:B22)</f>
        <v>120042</v>
      </c>
      <c r="C24" s="14">
        <f t="shared" ref="C24:X24" si="0">SUM(C2:C22)</f>
        <v>51094</v>
      </c>
      <c r="D24" s="14">
        <f t="shared" si="0"/>
        <v>35635</v>
      </c>
      <c r="E24" s="14">
        <f t="shared" si="0"/>
        <v>21262</v>
      </c>
      <c r="F24" s="14">
        <f t="shared" si="0"/>
        <v>26707</v>
      </c>
      <c r="G24" s="14">
        <f t="shared" si="0"/>
        <v>17811</v>
      </c>
      <c r="H24" s="14">
        <f t="shared" si="0"/>
        <v>33538</v>
      </c>
      <c r="I24" s="14">
        <f t="shared" si="0"/>
        <v>21094</v>
      </c>
      <c r="J24" s="14">
        <f t="shared" si="0"/>
        <v>17494</v>
      </c>
      <c r="K24" s="14">
        <f>SUM(K2:K22)</f>
        <v>32400</v>
      </c>
      <c r="L24" s="14">
        <f>SUM(L2:L22)</f>
        <v>10646</v>
      </c>
      <c r="M24" s="14">
        <f t="shared" si="0"/>
        <v>18884</v>
      </c>
      <c r="N24" s="14">
        <f t="shared" si="0"/>
        <v>14748</v>
      </c>
      <c r="O24" s="14">
        <f t="shared" si="0"/>
        <v>3031</v>
      </c>
      <c r="P24" s="14">
        <f t="shared" si="0"/>
        <v>14305</v>
      </c>
      <c r="Q24" s="14">
        <f t="shared" si="0"/>
        <v>4021</v>
      </c>
      <c r="R24" s="14">
        <f t="shared" si="0"/>
        <v>3576</v>
      </c>
      <c r="S24" s="14">
        <f t="shared" si="0"/>
        <v>659</v>
      </c>
      <c r="T24" s="14">
        <f>SUM(T2:T22)</f>
        <v>1872</v>
      </c>
      <c r="U24" s="14">
        <f>SUM(U2:U22)</f>
        <v>823</v>
      </c>
      <c r="V24" s="14">
        <f>SUM(V2:V22)</f>
        <v>16894</v>
      </c>
      <c r="W24" s="14">
        <f>SUM(W2:W22)</f>
        <v>6929</v>
      </c>
      <c r="X24" s="14">
        <f t="shared" si="0"/>
        <v>6085</v>
      </c>
      <c r="Y24" s="14">
        <f>SUM(B24:X24)</f>
        <v>479550</v>
      </c>
      <c r="Z24" s="14">
        <f>SUM(Z2:Z22)</f>
        <v>479550</v>
      </c>
    </row>
    <row r="26" spans="1:26" x14ac:dyDescent="0.25">
      <c r="A26" s="8"/>
      <c r="B26" s="6" t="s">
        <v>20</v>
      </c>
      <c r="C26" s="6" t="s">
        <v>21</v>
      </c>
      <c r="D26" s="6" t="s">
        <v>76</v>
      </c>
      <c r="E26" s="6" t="s">
        <v>22</v>
      </c>
      <c r="F26" s="6" t="s">
        <v>23</v>
      </c>
      <c r="G26" s="6" t="s">
        <v>24</v>
      </c>
      <c r="H26" s="6" t="s">
        <v>25</v>
      </c>
      <c r="I26" s="6" t="s">
        <v>27</v>
      </c>
      <c r="J26" s="6" t="s">
        <v>28</v>
      </c>
      <c r="K26" s="6" t="s">
        <v>29</v>
      </c>
      <c r="L26" s="6" t="s">
        <v>88</v>
      </c>
      <c r="M26" s="6" t="s">
        <v>30</v>
      </c>
      <c r="N26" s="6" t="s">
        <v>31</v>
      </c>
      <c r="O26" s="6" t="s">
        <v>32</v>
      </c>
      <c r="P26" s="6" t="s">
        <v>33</v>
      </c>
      <c r="Q26" s="6" t="s">
        <v>34</v>
      </c>
      <c r="R26" s="6" t="s">
        <v>35</v>
      </c>
      <c r="S26" s="6" t="s">
        <v>36</v>
      </c>
      <c r="T26" s="6" t="s">
        <v>87</v>
      </c>
      <c r="U26" s="6" t="s">
        <v>90</v>
      </c>
      <c r="V26" s="6" t="s">
        <v>85</v>
      </c>
      <c r="W26" s="6" t="s">
        <v>84</v>
      </c>
      <c r="X26" s="6" t="s">
        <v>37</v>
      </c>
      <c r="Y26" s="7"/>
      <c r="Z26" s="6" t="s">
        <v>26</v>
      </c>
    </row>
    <row r="27" spans="1:26" x14ac:dyDescent="0.25">
      <c r="A27" s="6" t="s">
        <v>38</v>
      </c>
      <c r="B27" s="8">
        <v>10661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1777</v>
      </c>
      <c r="I27" s="8">
        <v>0</v>
      </c>
      <c r="J27" s="8">
        <v>0</v>
      </c>
      <c r="K27" s="8">
        <v>0</v>
      </c>
      <c r="L27" s="8">
        <v>0</v>
      </c>
      <c r="M27" s="8">
        <v>15991</v>
      </c>
      <c r="N27" s="8">
        <v>0</v>
      </c>
      <c r="O27" s="8">
        <v>0</v>
      </c>
      <c r="P27" s="8">
        <v>6752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355</v>
      </c>
      <c r="Y27" s="7"/>
      <c r="Z27" s="8">
        <f>SUM(B27:X27)</f>
        <v>35536</v>
      </c>
    </row>
    <row r="28" spans="1:26" x14ac:dyDescent="0.25">
      <c r="A28" s="6" t="s">
        <v>39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134</v>
      </c>
      <c r="H28" s="8">
        <v>0</v>
      </c>
      <c r="I28" s="8">
        <v>2689</v>
      </c>
      <c r="J28" s="8">
        <v>404</v>
      </c>
      <c r="K28" s="8">
        <v>0</v>
      </c>
      <c r="L28" s="8">
        <v>0</v>
      </c>
      <c r="M28" s="8">
        <v>0</v>
      </c>
      <c r="N28" s="8">
        <v>10083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134</v>
      </c>
      <c r="Y28" s="7"/>
      <c r="Z28" s="8">
        <f>SUM(B28:X28)</f>
        <v>13444</v>
      </c>
    </row>
    <row r="29" spans="1:26" x14ac:dyDescent="0.25">
      <c r="A29" s="6" t="s">
        <v>40</v>
      </c>
      <c r="B29" s="8">
        <v>33506</v>
      </c>
      <c r="C29" s="8">
        <v>0</v>
      </c>
      <c r="D29" s="8">
        <v>0</v>
      </c>
      <c r="E29" s="8">
        <v>728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1457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729</v>
      </c>
      <c r="Y29" s="7"/>
      <c r="Z29" s="8">
        <f>SUM(B29:X29)</f>
        <v>36420</v>
      </c>
    </row>
    <row r="30" spans="1:26" x14ac:dyDescent="0.25">
      <c r="A30" s="6" t="s">
        <v>41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25659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1673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558</v>
      </c>
      <c r="Y30" s="7"/>
      <c r="Z30" s="8">
        <f>SUM(B30:X30)</f>
        <v>27890</v>
      </c>
    </row>
    <row r="31" spans="1:26" x14ac:dyDescent="0.25">
      <c r="A31" s="6" t="s">
        <v>42</v>
      </c>
      <c r="B31" s="8">
        <v>5318</v>
      </c>
      <c r="C31" s="8">
        <v>0</v>
      </c>
      <c r="D31" s="8">
        <v>0</v>
      </c>
      <c r="E31" s="8">
        <v>355</v>
      </c>
      <c r="F31" s="8">
        <v>8864</v>
      </c>
      <c r="G31" s="8">
        <v>532</v>
      </c>
      <c r="H31" s="8">
        <v>0</v>
      </c>
      <c r="I31" s="8">
        <v>0</v>
      </c>
      <c r="J31" s="8">
        <v>0</v>
      </c>
      <c r="K31" s="8">
        <v>0</v>
      </c>
      <c r="L31" s="8">
        <v>2127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355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177</v>
      </c>
      <c r="Y31" s="7"/>
      <c r="Z31" s="8">
        <f>SUM(B31:X31)</f>
        <v>17728</v>
      </c>
    </row>
    <row r="32" spans="1:26" x14ac:dyDescent="0.25">
      <c r="A32" s="6" t="s">
        <v>43</v>
      </c>
      <c r="B32" s="8">
        <v>0</v>
      </c>
      <c r="C32" s="8">
        <v>0</v>
      </c>
      <c r="D32" s="8">
        <v>3182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26092</v>
      </c>
      <c r="L32" s="8">
        <v>0</v>
      </c>
      <c r="M32" s="8">
        <v>0</v>
      </c>
      <c r="N32" s="8">
        <v>0</v>
      </c>
      <c r="O32" s="8">
        <v>0</v>
      </c>
      <c r="P32" s="8">
        <v>1273</v>
      </c>
      <c r="Q32" s="8">
        <v>637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636</v>
      </c>
      <c r="Y32" s="7"/>
      <c r="Z32" s="8">
        <f>SUM(B32:X32)</f>
        <v>31820</v>
      </c>
    </row>
    <row r="33" spans="1:26" x14ac:dyDescent="0.25">
      <c r="A33" s="6" t="s">
        <v>44</v>
      </c>
      <c r="B33" s="8">
        <v>0</v>
      </c>
      <c r="C33" s="8">
        <v>0</v>
      </c>
      <c r="D33" s="8">
        <v>7975</v>
      </c>
      <c r="E33" s="8">
        <v>0</v>
      </c>
      <c r="F33" s="8">
        <v>0</v>
      </c>
      <c r="G33" s="8">
        <v>0</v>
      </c>
      <c r="H33" s="8">
        <v>532</v>
      </c>
      <c r="I33" s="8">
        <v>2658</v>
      </c>
      <c r="J33" s="8">
        <v>532</v>
      </c>
      <c r="K33" s="8">
        <v>0</v>
      </c>
      <c r="L33" s="8">
        <v>0</v>
      </c>
      <c r="M33" s="8">
        <v>0</v>
      </c>
      <c r="N33" s="8">
        <v>532</v>
      </c>
      <c r="O33" s="8">
        <v>13292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1063</v>
      </c>
      <c r="Y33" s="7"/>
      <c r="Z33" s="8">
        <f>SUM(B33:X33)</f>
        <v>26584</v>
      </c>
    </row>
    <row r="34" spans="1:26" x14ac:dyDescent="0.25">
      <c r="A34" s="6" t="s">
        <v>45</v>
      </c>
      <c r="B34" s="8">
        <v>9260</v>
      </c>
      <c r="C34" s="8">
        <v>0</v>
      </c>
      <c r="D34" s="8">
        <v>0</v>
      </c>
      <c r="E34" s="8">
        <v>14030</v>
      </c>
      <c r="F34" s="8">
        <v>1403</v>
      </c>
      <c r="G34" s="8">
        <v>1403</v>
      </c>
      <c r="H34" s="8">
        <v>0</v>
      </c>
      <c r="I34" s="8">
        <v>0</v>
      </c>
      <c r="J34" s="8">
        <v>561</v>
      </c>
      <c r="K34" s="8">
        <v>0</v>
      </c>
      <c r="L34" s="8">
        <v>280</v>
      </c>
      <c r="M34" s="8">
        <v>0</v>
      </c>
      <c r="N34" s="8">
        <v>0</v>
      </c>
      <c r="O34" s="8">
        <v>0</v>
      </c>
      <c r="P34" s="8">
        <v>0</v>
      </c>
      <c r="Q34" s="8">
        <v>842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281</v>
      </c>
      <c r="Y34" s="7"/>
      <c r="Z34" s="8">
        <f>SUM(B34:X34)</f>
        <v>28060</v>
      </c>
    </row>
    <row r="35" spans="1:26" x14ac:dyDescent="0.25">
      <c r="A35" s="6" t="s">
        <v>46</v>
      </c>
      <c r="B35" s="8">
        <v>3981</v>
      </c>
      <c r="C35" s="8">
        <v>0</v>
      </c>
      <c r="D35" s="8">
        <v>0</v>
      </c>
      <c r="E35" s="8">
        <v>2654</v>
      </c>
      <c r="F35" s="8">
        <v>0</v>
      </c>
      <c r="G35" s="8">
        <v>18578</v>
      </c>
      <c r="H35" s="8">
        <v>0</v>
      </c>
      <c r="I35" s="8">
        <v>0</v>
      </c>
      <c r="J35" s="8">
        <v>796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531</v>
      </c>
      <c r="Y35" s="7"/>
      <c r="Z35" s="8">
        <f>SUM(B35:X35)</f>
        <v>26540</v>
      </c>
    </row>
    <row r="36" spans="1:26" x14ac:dyDescent="0.25">
      <c r="A36" s="6" t="s">
        <v>47</v>
      </c>
      <c r="B36" s="8">
        <v>4349</v>
      </c>
      <c r="C36" s="8">
        <v>20293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3769</v>
      </c>
      <c r="X36" s="8">
        <v>579</v>
      </c>
      <c r="Y36" s="7"/>
      <c r="Z36" s="8">
        <f>SUM(B36:X36)</f>
        <v>28990</v>
      </c>
    </row>
    <row r="37" spans="1:26" x14ac:dyDescent="0.25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7"/>
      <c r="Z37" s="8"/>
    </row>
    <row r="38" spans="1:26" x14ac:dyDescent="0.25">
      <c r="A38" s="6" t="s">
        <v>26</v>
      </c>
      <c r="B38" s="8">
        <f t="shared" ref="B38:X38" si="1">SUM(B27:B36)</f>
        <v>67075</v>
      </c>
      <c r="C38" s="8">
        <f t="shared" si="1"/>
        <v>20293</v>
      </c>
      <c r="D38" s="8">
        <f t="shared" si="1"/>
        <v>11157</v>
      </c>
      <c r="E38" s="8">
        <f t="shared" si="1"/>
        <v>17767</v>
      </c>
      <c r="F38" s="8">
        <f t="shared" si="1"/>
        <v>10267</v>
      </c>
      <c r="G38" s="8">
        <f t="shared" si="1"/>
        <v>20647</v>
      </c>
      <c r="H38" s="8">
        <f t="shared" si="1"/>
        <v>27968</v>
      </c>
      <c r="I38" s="8">
        <f t="shared" si="1"/>
        <v>5347</v>
      </c>
      <c r="J38" s="8">
        <f t="shared" si="1"/>
        <v>2293</v>
      </c>
      <c r="K38" s="8">
        <f t="shared" si="1"/>
        <v>26092</v>
      </c>
      <c r="L38" s="8">
        <f>SUM(L27:L36)</f>
        <v>2407</v>
      </c>
      <c r="M38" s="8">
        <f t="shared" si="1"/>
        <v>15991</v>
      </c>
      <c r="N38" s="8">
        <f t="shared" si="1"/>
        <v>10615</v>
      </c>
      <c r="O38" s="8">
        <f t="shared" si="1"/>
        <v>13292</v>
      </c>
      <c r="P38" s="8">
        <f t="shared" si="1"/>
        <v>11155</v>
      </c>
      <c r="Q38" s="8">
        <f t="shared" si="1"/>
        <v>1479</v>
      </c>
      <c r="R38" s="8">
        <f t="shared" si="1"/>
        <v>355</v>
      </c>
      <c r="S38" s="8">
        <f t="shared" si="1"/>
        <v>0</v>
      </c>
      <c r="T38" s="8">
        <f>SUM(T27:T36)</f>
        <v>0</v>
      </c>
      <c r="U38" s="8">
        <f>SUM(U27:U36)</f>
        <v>0</v>
      </c>
      <c r="V38" s="8">
        <v>0</v>
      </c>
      <c r="W38" s="8">
        <f>SUM(W27:W36)</f>
        <v>3769</v>
      </c>
      <c r="X38" s="8">
        <f t="shared" si="1"/>
        <v>5043</v>
      </c>
      <c r="Y38" s="7">
        <f>SUM(B38:X38)</f>
        <v>273012</v>
      </c>
      <c r="Z38" s="8">
        <f>SUM(Z27:Z36)</f>
        <v>273012</v>
      </c>
    </row>
    <row r="40" spans="1:26" x14ac:dyDescent="0.25">
      <c r="A40" s="11" t="s">
        <v>48</v>
      </c>
      <c r="B40" s="9" t="s">
        <v>20</v>
      </c>
      <c r="C40" s="9" t="s">
        <v>21</v>
      </c>
      <c r="D40" s="9" t="s">
        <v>76</v>
      </c>
      <c r="E40" s="9" t="s">
        <v>22</v>
      </c>
      <c r="F40" s="9" t="s">
        <v>23</v>
      </c>
      <c r="G40" s="9" t="s">
        <v>24</v>
      </c>
      <c r="H40" s="9" t="s">
        <v>25</v>
      </c>
      <c r="I40" s="9" t="s">
        <v>27</v>
      </c>
      <c r="J40" s="9" t="s">
        <v>28</v>
      </c>
      <c r="K40" s="9" t="s">
        <v>29</v>
      </c>
      <c r="L40" s="9" t="s">
        <v>88</v>
      </c>
      <c r="M40" s="9" t="s">
        <v>30</v>
      </c>
      <c r="N40" s="9" t="s">
        <v>31</v>
      </c>
      <c r="O40" s="9" t="s">
        <v>32</v>
      </c>
      <c r="P40" s="9" t="s">
        <v>33</v>
      </c>
      <c r="Q40" s="9" t="s">
        <v>34</v>
      </c>
      <c r="R40" s="9" t="s">
        <v>35</v>
      </c>
      <c r="S40" s="9" t="s">
        <v>36</v>
      </c>
      <c r="T40" s="9" t="s">
        <v>86</v>
      </c>
      <c r="U40" s="9" t="s">
        <v>90</v>
      </c>
      <c r="V40" s="9" t="s">
        <v>85</v>
      </c>
      <c r="W40" s="9" t="s">
        <v>84</v>
      </c>
      <c r="X40" s="9" t="s">
        <v>37</v>
      </c>
      <c r="Y40" s="10"/>
      <c r="Z40" s="9" t="s">
        <v>26</v>
      </c>
    </row>
    <row r="41" spans="1:26" x14ac:dyDescent="0.25">
      <c r="A41" s="9" t="s">
        <v>49</v>
      </c>
      <c r="B41" s="11">
        <v>840</v>
      </c>
      <c r="C41" s="11">
        <v>112</v>
      </c>
      <c r="D41" s="11">
        <v>1736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28</v>
      </c>
      <c r="L41" s="11">
        <v>0</v>
      </c>
      <c r="M41" s="11">
        <v>0</v>
      </c>
      <c r="N41" s="11">
        <v>0</v>
      </c>
      <c r="O41" s="11">
        <v>0</v>
      </c>
      <c r="P41" s="11">
        <v>56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28</v>
      </c>
      <c r="Y41" s="10"/>
      <c r="Z41" s="11">
        <f>SUM(B41:X41)</f>
        <v>2800</v>
      </c>
    </row>
    <row r="42" spans="1:26" x14ac:dyDescent="0.25">
      <c r="A42" s="9" t="s">
        <v>50</v>
      </c>
      <c r="B42" s="11">
        <v>980</v>
      </c>
      <c r="C42" s="11">
        <v>0</v>
      </c>
      <c r="D42" s="11">
        <v>1120</v>
      </c>
      <c r="E42" s="11">
        <v>0</v>
      </c>
      <c r="F42" s="11">
        <v>0</v>
      </c>
      <c r="G42" s="11">
        <v>0</v>
      </c>
      <c r="H42" s="11">
        <v>196</v>
      </c>
      <c r="I42" s="11">
        <v>0</v>
      </c>
      <c r="J42" s="11">
        <v>0</v>
      </c>
      <c r="K42" s="11">
        <v>280</v>
      </c>
      <c r="L42" s="11">
        <v>0</v>
      </c>
      <c r="M42" s="11">
        <v>0</v>
      </c>
      <c r="N42" s="11">
        <v>0</v>
      </c>
      <c r="O42" s="11">
        <v>56</v>
      </c>
      <c r="P42" s="11">
        <v>140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28</v>
      </c>
      <c r="Y42" s="10"/>
      <c r="Z42" s="11">
        <f>SUM(B42:X42)</f>
        <v>2800</v>
      </c>
    </row>
    <row r="43" spans="1:26" x14ac:dyDescent="0.25">
      <c r="A43" s="9" t="s">
        <v>51</v>
      </c>
      <c r="B43" s="11">
        <v>85</v>
      </c>
      <c r="C43" s="11">
        <v>0</v>
      </c>
      <c r="D43" s="11">
        <v>0</v>
      </c>
      <c r="E43" s="11">
        <v>172</v>
      </c>
      <c r="F43" s="11">
        <v>0</v>
      </c>
      <c r="G43" s="11">
        <v>34</v>
      </c>
      <c r="H43" s="11">
        <v>86</v>
      </c>
      <c r="I43" s="11">
        <v>172</v>
      </c>
      <c r="J43" s="11">
        <v>1115</v>
      </c>
      <c r="K43" s="11">
        <v>0</v>
      </c>
      <c r="L43" s="11">
        <v>0</v>
      </c>
      <c r="M43" s="11">
        <v>0</v>
      </c>
      <c r="N43" s="11">
        <v>34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17</v>
      </c>
      <c r="Y43" s="10"/>
      <c r="Z43" s="11">
        <f>SUM(B43:X43)</f>
        <v>1715</v>
      </c>
    </row>
    <row r="44" spans="1:26" x14ac:dyDescent="0.25">
      <c r="A44" s="9" t="s">
        <v>52</v>
      </c>
      <c r="B44" s="11">
        <v>2975</v>
      </c>
      <c r="C44" s="11">
        <v>350</v>
      </c>
      <c r="D44" s="11">
        <v>140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35</v>
      </c>
      <c r="Y44" s="10"/>
      <c r="Z44" s="11">
        <f>SUM(B44:X44)</f>
        <v>3500</v>
      </c>
    </row>
    <row r="45" spans="1:26" x14ac:dyDescent="0.25">
      <c r="A45" s="9" t="s">
        <v>53</v>
      </c>
      <c r="B45" s="11">
        <v>0</v>
      </c>
      <c r="C45" s="11">
        <v>0</v>
      </c>
      <c r="D45" s="11">
        <v>0</v>
      </c>
      <c r="E45" s="11">
        <v>23</v>
      </c>
      <c r="F45" s="11">
        <v>0</v>
      </c>
      <c r="G45" s="11">
        <v>0</v>
      </c>
      <c r="H45" s="11">
        <v>0</v>
      </c>
      <c r="I45" s="11">
        <v>347</v>
      </c>
      <c r="J45" s="11">
        <v>7</v>
      </c>
      <c r="K45" s="11">
        <v>0</v>
      </c>
      <c r="L45" s="11">
        <v>0</v>
      </c>
      <c r="M45" s="11">
        <v>0</v>
      </c>
      <c r="N45" s="11">
        <v>385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8</v>
      </c>
      <c r="Y45" s="10"/>
      <c r="Z45" s="11">
        <f>SUM(B45:X45)</f>
        <v>770</v>
      </c>
    </row>
    <row r="46" spans="1:26" x14ac:dyDescent="0.25">
      <c r="A46" s="9" t="s">
        <v>54</v>
      </c>
      <c r="B46" s="11">
        <v>252</v>
      </c>
      <c r="C46" s="11">
        <v>0</v>
      </c>
      <c r="D46" s="11">
        <v>0</v>
      </c>
      <c r="E46" s="11">
        <v>840</v>
      </c>
      <c r="F46" s="11">
        <v>0</v>
      </c>
      <c r="G46" s="11">
        <v>252</v>
      </c>
      <c r="H46" s="11">
        <v>0</v>
      </c>
      <c r="I46" s="11">
        <v>118</v>
      </c>
      <c r="J46" s="11">
        <v>168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33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17</v>
      </c>
      <c r="Y46" s="10"/>
      <c r="Z46" s="11">
        <f>SUM(B46:X46)</f>
        <v>1680</v>
      </c>
    </row>
    <row r="47" spans="1:26" x14ac:dyDescent="0.25">
      <c r="A47" s="9" t="s">
        <v>55</v>
      </c>
      <c r="B47" s="11">
        <v>5436</v>
      </c>
      <c r="C47" s="11">
        <v>117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175</v>
      </c>
      <c r="N47" s="11">
        <v>0</v>
      </c>
      <c r="O47" s="11">
        <v>0</v>
      </c>
      <c r="P47" s="11">
        <v>58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59</v>
      </c>
      <c r="Y47" s="10"/>
      <c r="Z47" s="11">
        <f>SUM(B47:X47)</f>
        <v>5845</v>
      </c>
    </row>
    <row r="48" spans="1:26" x14ac:dyDescent="0.25">
      <c r="A48" s="9" t="s">
        <v>83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578</v>
      </c>
      <c r="H48" s="11">
        <v>0</v>
      </c>
      <c r="I48" s="11">
        <v>62</v>
      </c>
      <c r="J48" s="11">
        <v>115</v>
      </c>
      <c r="K48" s="11">
        <v>0</v>
      </c>
      <c r="L48" s="11">
        <v>0</v>
      </c>
      <c r="M48" s="11">
        <v>0</v>
      </c>
      <c r="N48" s="11">
        <v>8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7</v>
      </c>
      <c r="Y48" s="10"/>
      <c r="Z48" s="11">
        <f>SUM(B48:X48)</f>
        <v>770</v>
      </c>
    </row>
    <row r="49" spans="1:26" x14ac:dyDescent="0.25">
      <c r="A49" s="9" t="s">
        <v>56</v>
      </c>
      <c r="B49" s="11">
        <v>0</v>
      </c>
      <c r="C49" s="11">
        <v>0</v>
      </c>
      <c r="D49" s="11">
        <v>23</v>
      </c>
      <c r="E49" s="11">
        <v>539</v>
      </c>
      <c r="F49" s="11">
        <v>0</v>
      </c>
      <c r="G49" s="11">
        <v>77</v>
      </c>
      <c r="H49" s="11">
        <v>0</v>
      </c>
      <c r="I49" s="11">
        <v>77</v>
      </c>
      <c r="J49" s="11">
        <v>0</v>
      </c>
      <c r="K49" s="11">
        <v>0</v>
      </c>
      <c r="L49" s="11">
        <v>0</v>
      </c>
      <c r="M49" s="11">
        <v>0</v>
      </c>
      <c r="N49" s="11">
        <v>39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15</v>
      </c>
      <c r="Y49" s="10"/>
      <c r="Z49" s="11">
        <f>SUM(B49:X49)</f>
        <v>770</v>
      </c>
    </row>
    <row r="50" spans="1:26" x14ac:dyDescent="0.25">
      <c r="A50" s="9" t="s">
        <v>57</v>
      </c>
      <c r="B50" s="11">
        <v>980</v>
      </c>
      <c r="C50" s="11">
        <v>1008</v>
      </c>
      <c r="D50" s="11">
        <v>700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84</v>
      </c>
      <c r="X50" s="11">
        <v>28</v>
      </c>
      <c r="Y50" s="10"/>
      <c r="Z50" s="11">
        <f>SUM(B50:X50)</f>
        <v>2800</v>
      </c>
    </row>
    <row r="51" spans="1:26" x14ac:dyDescent="0.25">
      <c r="A51" s="9" t="s">
        <v>58</v>
      </c>
      <c r="B51" s="11">
        <v>0</v>
      </c>
      <c r="C51" s="11">
        <v>0</v>
      </c>
      <c r="D51" s="11">
        <v>490</v>
      </c>
      <c r="E51" s="11">
        <v>0</v>
      </c>
      <c r="F51" s="11">
        <v>0</v>
      </c>
      <c r="G51" s="11">
        <v>0</v>
      </c>
      <c r="H51" s="11">
        <v>245</v>
      </c>
      <c r="I51" s="11">
        <v>0</v>
      </c>
      <c r="J51" s="11">
        <v>0</v>
      </c>
      <c r="K51" s="11">
        <v>245</v>
      </c>
      <c r="L51" s="11">
        <v>0</v>
      </c>
      <c r="M51" s="11">
        <v>0</v>
      </c>
      <c r="N51" s="11">
        <v>0</v>
      </c>
      <c r="O51" s="11">
        <v>196</v>
      </c>
      <c r="P51" s="11">
        <v>1225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49</v>
      </c>
      <c r="Y51" s="10"/>
      <c r="Z51" s="11">
        <f>SUM(B51:X51)</f>
        <v>2450</v>
      </c>
    </row>
    <row r="52" spans="1:26" x14ac:dyDescent="0.25">
      <c r="A52" s="9" t="s">
        <v>59</v>
      </c>
      <c r="B52" s="11">
        <v>38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1323</v>
      </c>
      <c r="I52" s="11">
        <v>19</v>
      </c>
      <c r="J52" s="11">
        <v>95</v>
      </c>
      <c r="K52" s="11">
        <v>0</v>
      </c>
      <c r="L52" s="11">
        <v>0</v>
      </c>
      <c r="M52" s="11">
        <v>0</v>
      </c>
      <c r="N52" s="11">
        <v>19</v>
      </c>
      <c r="O52" s="11">
        <v>0</v>
      </c>
      <c r="P52" s="11">
        <v>378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18</v>
      </c>
      <c r="Y52" s="10"/>
      <c r="Z52" s="11">
        <f>SUM(B52:X52)</f>
        <v>1890</v>
      </c>
    </row>
    <row r="53" spans="1:26" x14ac:dyDescent="0.25">
      <c r="A53" s="9" t="s">
        <v>60</v>
      </c>
      <c r="B53" s="11">
        <v>0</v>
      </c>
      <c r="C53" s="11">
        <v>0</v>
      </c>
      <c r="D53" s="11">
        <v>168</v>
      </c>
      <c r="E53" s="11">
        <v>0</v>
      </c>
      <c r="F53" s="11">
        <v>0</v>
      </c>
      <c r="G53" s="11">
        <v>0</v>
      </c>
      <c r="H53" s="11">
        <v>1120</v>
      </c>
      <c r="I53" s="11">
        <v>0</v>
      </c>
      <c r="J53" s="11">
        <v>0</v>
      </c>
      <c r="K53" s="11">
        <v>616</v>
      </c>
      <c r="L53" s="11">
        <v>0</v>
      </c>
      <c r="M53" s="11">
        <v>0</v>
      </c>
      <c r="N53" s="11">
        <v>0</v>
      </c>
      <c r="O53" s="11">
        <v>0</v>
      </c>
      <c r="P53" s="11">
        <v>840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56</v>
      </c>
      <c r="Y53" s="10"/>
      <c r="Z53" s="11">
        <f>SUM(B53:X53)</f>
        <v>2800</v>
      </c>
    </row>
    <row r="54" spans="1:26" x14ac:dyDescent="0.25">
      <c r="A54" s="9" t="s">
        <v>61</v>
      </c>
      <c r="B54" s="11">
        <v>0</v>
      </c>
      <c r="C54" s="11">
        <v>0</v>
      </c>
      <c r="D54" s="11">
        <v>59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1764</v>
      </c>
      <c r="L54" s="11">
        <v>0</v>
      </c>
      <c r="M54" s="11">
        <v>0</v>
      </c>
      <c r="N54" s="11">
        <v>0</v>
      </c>
      <c r="O54" s="11">
        <v>0</v>
      </c>
      <c r="P54" s="11">
        <v>20</v>
      </c>
      <c r="Q54" s="11">
        <v>98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19</v>
      </c>
      <c r="Y54" s="10"/>
      <c r="Z54" s="11">
        <f>SUM(B54:X54)</f>
        <v>1960</v>
      </c>
    </row>
    <row r="55" spans="1:26" x14ac:dyDescent="0.25">
      <c r="A55" s="9" t="s">
        <v>62</v>
      </c>
      <c r="B55" s="11">
        <v>0</v>
      </c>
      <c r="C55" s="11">
        <v>0</v>
      </c>
      <c r="D55" s="11">
        <v>105</v>
      </c>
      <c r="E55" s="11">
        <v>0</v>
      </c>
      <c r="F55" s="11">
        <v>0</v>
      </c>
      <c r="G55" s="11">
        <v>0</v>
      </c>
      <c r="H55" s="11">
        <v>210</v>
      </c>
      <c r="I55" s="11">
        <v>31</v>
      </c>
      <c r="J55" s="11">
        <v>0</v>
      </c>
      <c r="K55" s="11">
        <v>0</v>
      </c>
      <c r="L55" s="11">
        <v>0</v>
      </c>
      <c r="M55" s="11">
        <v>0</v>
      </c>
      <c r="N55" s="11">
        <v>105</v>
      </c>
      <c r="O55" s="11">
        <v>158</v>
      </c>
      <c r="P55" s="11">
        <v>420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21</v>
      </c>
      <c r="Y55" s="10"/>
      <c r="Z55" s="11">
        <f>SUM(B55:X55)</f>
        <v>1050</v>
      </c>
    </row>
    <row r="56" spans="1:26" x14ac:dyDescent="0.25">
      <c r="A56" s="9" t="s">
        <v>63</v>
      </c>
      <c r="B56" s="11">
        <v>60</v>
      </c>
      <c r="C56" s="11">
        <v>503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1407</v>
      </c>
      <c r="X56" s="11">
        <v>40</v>
      </c>
      <c r="Y56" s="10"/>
      <c r="Z56" s="11">
        <f>SUM(B56:X56)</f>
        <v>2010</v>
      </c>
    </row>
    <row r="57" spans="1:26" x14ac:dyDescent="0.25">
      <c r="A57" s="9" t="s">
        <v>64</v>
      </c>
      <c r="B57" s="11">
        <v>0</v>
      </c>
      <c r="C57" s="11">
        <v>0</v>
      </c>
      <c r="D57" s="11">
        <v>133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1064</v>
      </c>
      <c r="L57" s="11">
        <v>0</v>
      </c>
      <c r="M57" s="11">
        <v>0</v>
      </c>
      <c r="N57" s="11">
        <v>0</v>
      </c>
      <c r="O57" s="11">
        <v>0</v>
      </c>
      <c r="P57" s="11">
        <v>67</v>
      </c>
      <c r="Q57" s="11">
        <v>40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26</v>
      </c>
      <c r="Y57" s="10"/>
      <c r="Z57" s="11">
        <f>SUM(B57:X57)</f>
        <v>1330</v>
      </c>
    </row>
    <row r="58" spans="1:26" x14ac:dyDescent="0.25">
      <c r="A58" s="9" t="s">
        <v>65</v>
      </c>
      <c r="B58" s="11">
        <v>308</v>
      </c>
      <c r="C58" s="11">
        <v>0</v>
      </c>
      <c r="D58" s="11">
        <v>0</v>
      </c>
      <c r="E58" s="11">
        <v>0</v>
      </c>
      <c r="F58" s="11">
        <v>154</v>
      </c>
      <c r="G58" s="11">
        <v>39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39</v>
      </c>
      <c r="N58" s="11">
        <v>0</v>
      </c>
      <c r="O58" s="11">
        <v>0</v>
      </c>
      <c r="P58" s="11">
        <v>223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7</v>
      </c>
      <c r="Y58" s="10"/>
      <c r="Z58" s="11">
        <f>SUM(B58:X58)</f>
        <v>770</v>
      </c>
    </row>
    <row r="59" spans="1:26" x14ac:dyDescent="0.25">
      <c r="A59" s="9" t="s">
        <v>81</v>
      </c>
      <c r="B59" s="11">
        <v>132</v>
      </c>
      <c r="C59" s="11">
        <v>1512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189</v>
      </c>
      <c r="X59" s="11">
        <v>57</v>
      </c>
      <c r="Y59" s="10"/>
      <c r="Z59" s="11">
        <f>SUM(B59:X59)</f>
        <v>1890</v>
      </c>
    </row>
    <row r="60" spans="1:26" x14ac:dyDescent="0.25">
      <c r="A60" s="9" t="s">
        <v>66</v>
      </c>
      <c r="B60" s="11">
        <v>593</v>
      </c>
      <c r="C60" s="11">
        <v>0</v>
      </c>
      <c r="D60" s="11">
        <v>0</v>
      </c>
      <c r="E60" s="11">
        <v>15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31</v>
      </c>
      <c r="N60" s="11">
        <v>0</v>
      </c>
      <c r="O60" s="11">
        <v>0</v>
      </c>
      <c r="P60" s="11">
        <v>0</v>
      </c>
      <c r="Q60" s="11">
        <v>123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8</v>
      </c>
      <c r="Y60" s="10"/>
      <c r="Z60" s="11">
        <f>SUM(B60:X60)</f>
        <v>770</v>
      </c>
    </row>
    <row r="61" spans="1:26" x14ac:dyDescent="0.25">
      <c r="A61" s="9" t="s">
        <v>67</v>
      </c>
      <c r="B61" s="11">
        <v>89</v>
      </c>
      <c r="C61" s="11">
        <v>0</v>
      </c>
      <c r="D61" s="11">
        <v>0</v>
      </c>
      <c r="E61" s="11">
        <v>0</v>
      </c>
      <c r="F61" s="11">
        <v>417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60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24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5</v>
      </c>
      <c r="Y61" s="10"/>
      <c r="Z61" s="11">
        <f>SUM(B61:X61)</f>
        <v>595</v>
      </c>
    </row>
    <row r="62" spans="1:26" x14ac:dyDescent="0.25">
      <c r="A62" s="9" t="s">
        <v>68</v>
      </c>
      <c r="B62" s="11">
        <v>224</v>
      </c>
      <c r="C62" s="11">
        <v>0</v>
      </c>
      <c r="D62" s="11">
        <v>0</v>
      </c>
      <c r="E62" s="11">
        <v>0</v>
      </c>
      <c r="F62" s="11">
        <v>616</v>
      </c>
      <c r="G62" s="11">
        <v>56</v>
      </c>
      <c r="H62" s="11">
        <v>0</v>
      </c>
      <c r="I62" s="11">
        <v>0</v>
      </c>
      <c r="J62" s="11">
        <v>0</v>
      </c>
      <c r="K62" s="11">
        <v>0</v>
      </c>
      <c r="L62" s="11">
        <v>168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34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22</v>
      </c>
      <c r="Y62" s="10"/>
      <c r="Z62" s="11">
        <f>SUM(B62:X62)</f>
        <v>1120</v>
      </c>
    </row>
    <row r="63" spans="1:26" x14ac:dyDescent="0.25">
      <c r="A63" s="9" t="s">
        <v>69</v>
      </c>
      <c r="B63" s="11">
        <v>70</v>
      </c>
      <c r="C63" s="11">
        <v>0</v>
      </c>
      <c r="D63" s="11">
        <v>0</v>
      </c>
      <c r="E63" s="11">
        <v>0</v>
      </c>
      <c r="F63" s="11">
        <v>490</v>
      </c>
      <c r="G63" s="11">
        <v>21</v>
      </c>
      <c r="H63" s="11">
        <v>0</v>
      </c>
      <c r="I63" s="11">
        <v>0</v>
      </c>
      <c r="J63" s="11">
        <v>0</v>
      </c>
      <c r="K63" s="11">
        <v>0</v>
      </c>
      <c r="L63" s="11">
        <v>70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35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14</v>
      </c>
      <c r="Y63" s="10"/>
      <c r="Z63" s="11">
        <f>SUM(B63:X63)</f>
        <v>700</v>
      </c>
    </row>
    <row r="64" spans="1:26" x14ac:dyDescent="0.25">
      <c r="A64" s="9" t="s">
        <v>70</v>
      </c>
      <c r="B64" s="11">
        <v>70</v>
      </c>
      <c r="C64" s="11">
        <v>0</v>
      </c>
      <c r="D64" s="11">
        <v>0</v>
      </c>
      <c r="E64" s="11">
        <v>0</v>
      </c>
      <c r="F64" s="11">
        <v>490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70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56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14</v>
      </c>
      <c r="Y64" s="10"/>
      <c r="Z64" s="11">
        <f>SUM(B64:X64)</f>
        <v>700</v>
      </c>
    </row>
    <row r="65" spans="1:26" x14ac:dyDescent="0.25">
      <c r="A65" s="9" t="s">
        <v>71</v>
      </c>
      <c r="B65" s="11">
        <v>161</v>
      </c>
      <c r="C65" s="11">
        <v>0</v>
      </c>
      <c r="D65" s="11">
        <v>0</v>
      </c>
      <c r="E65" s="11">
        <v>16</v>
      </c>
      <c r="F65" s="11">
        <v>523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81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8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16</v>
      </c>
      <c r="Y65" s="10"/>
      <c r="Z65" s="11">
        <f>SUM(B65:X65)</f>
        <v>805</v>
      </c>
    </row>
    <row r="66" spans="1:26" x14ac:dyDescent="0.25">
      <c r="A66" s="9" t="s">
        <v>72</v>
      </c>
      <c r="B66" s="11">
        <v>473</v>
      </c>
      <c r="C66" s="11">
        <v>0</v>
      </c>
      <c r="D66" s="11">
        <v>0</v>
      </c>
      <c r="E66" s="11">
        <v>315</v>
      </c>
      <c r="F66" s="11">
        <v>0</v>
      </c>
      <c r="G66" s="11">
        <v>0</v>
      </c>
      <c r="H66" s="11">
        <v>126</v>
      </c>
      <c r="I66" s="11">
        <v>0</v>
      </c>
      <c r="J66" s="11">
        <v>0</v>
      </c>
      <c r="K66" s="11">
        <v>0</v>
      </c>
      <c r="L66" s="11">
        <v>0</v>
      </c>
      <c r="M66" s="11">
        <v>1827</v>
      </c>
      <c r="N66" s="11">
        <v>0</v>
      </c>
      <c r="O66" s="11">
        <v>0</v>
      </c>
      <c r="P66" s="11">
        <v>315</v>
      </c>
      <c r="Q66" s="11">
        <v>63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31</v>
      </c>
      <c r="Y66" s="10"/>
      <c r="Z66" s="11">
        <f>SUM(B66:X66)</f>
        <v>3150</v>
      </c>
    </row>
    <row r="67" spans="1:26" x14ac:dyDescent="0.25">
      <c r="A67" s="9" t="s">
        <v>73</v>
      </c>
      <c r="B67" s="11">
        <v>87</v>
      </c>
      <c r="C67" s="11">
        <v>263</v>
      </c>
      <c r="D67" s="11">
        <v>490</v>
      </c>
      <c r="E67" s="11">
        <v>0</v>
      </c>
      <c r="F67" s="11">
        <v>0</v>
      </c>
      <c r="G67" s="11">
        <v>0</v>
      </c>
      <c r="H67" s="11">
        <v>0</v>
      </c>
      <c r="I67" s="11">
        <v>122</v>
      </c>
      <c r="J67" s="11">
        <v>0</v>
      </c>
      <c r="K67" s="11">
        <v>0</v>
      </c>
      <c r="L67" s="11">
        <v>0</v>
      </c>
      <c r="M67" s="11">
        <v>0</v>
      </c>
      <c r="N67" s="11">
        <v>87</v>
      </c>
      <c r="O67" s="11">
        <v>53</v>
      </c>
      <c r="P67" s="11">
        <v>0</v>
      </c>
      <c r="Q67" s="11">
        <v>87</v>
      </c>
      <c r="R67" s="11">
        <v>0</v>
      </c>
      <c r="S67" s="11">
        <v>53</v>
      </c>
      <c r="T67" s="11">
        <v>0</v>
      </c>
      <c r="U67" s="11">
        <v>0</v>
      </c>
      <c r="V67" s="11">
        <v>438</v>
      </c>
      <c r="W67" s="11">
        <v>52</v>
      </c>
      <c r="X67" s="11">
        <v>18</v>
      </c>
      <c r="Y67" s="10"/>
      <c r="Z67" s="11">
        <f>SUM(B67:X67)</f>
        <v>1750</v>
      </c>
    </row>
    <row r="68" spans="1:26" x14ac:dyDescent="0.25">
      <c r="A68" s="9" t="s">
        <v>74</v>
      </c>
      <c r="B68" s="11">
        <v>210</v>
      </c>
      <c r="C68" s="11">
        <v>0</v>
      </c>
      <c r="D68" s="11">
        <v>0</v>
      </c>
      <c r="E68" s="11">
        <v>504</v>
      </c>
      <c r="F68" s="11">
        <v>0</v>
      </c>
      <c r="G68" s="11">
        <v>0</v>
      </c>
      <c r="H68" s="11">
        <v>17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17</v>
      </c>
      <c r="Q68" s="11">
        <v>84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8</v>
      </c>
      <c r="Y68" s="10"/>
      <c r="Z68" s="11">
        <f>SUM(B68:X68)</f>
        <v>840</v>
      </c>
    </row>
    <row r="69" spans="1:26" x14ac:dyDescent="0.25">
      <c r="A69" s="9" t="s">
        <v>82</v>
      </c>
      <c r="B69" s="11">
        <v>49</v>
      </c>
      <c r="C69" s="11">
        <v>738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128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20</v>
      </c>
      <c r="X69" s="11">
        <v>49</v>
      </c>
      <c r="Y69" s="10"/>
      <c r="Z69" s="11">
        <f>SUM(B69:X69)</f>
        <v>984</v>
      </c>
    </row>
    <row r="70" spans="1:26" x14ac:dyDescent="0.25">
      <c r="A70" s="9" t="s">
        <v>75</v>
      </c>
      <c r="B70" s="11">
        <v>559</v>
      </c>
      <c r="C70" s="11">
        <v>48</v>
      </c>
      <c r="D70" s="11">
        <v>119</v>
      </c>
      <c r="E70" s="11">
        <v>179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24</v>
      </c>
      <c r="T70" s="11">
        <v>0</v>
      </c>
      <c r="U70" s="11">
        <v>0</v>
      </c>
      <c r="V70" s="11">
        <v>238</v>
      </c>
      <c r="W70" s="11">
        <v>0</v>
      </c>
      <c r="X70" s="11">
        <v>23</v>
      </c>
      <c r="Y70" s="10"/>
      <c r="Z70" s="11">
        <f>SUM(B70:X70)</f>
        <v>1190</v>
      </c>
    </row>
    <row r="71" spans="1:26" x14ac:dyDescent="0.25">
      <c r="A71" s="9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0"/>
      <c r="Z71" s="11"/>
    </row>
    <row r="72" spans="1:26" x14ac:dyDescent="0.25">
      <c r="A72" s="9" t="s">
        <v>26</v>
      </c>
      <c r="B72" s="11">
        <f t="shared" ref="B72:X72" si="2">SUM(B41:B70)</f>
        <v>14671</v>
      </c>
      <c r="C72" s="11">
        <f t="shared" si="2"/>
        <v>4651</v>
      </c>
      <c r="D72" s="11">
        <f t="shared" si="2"/>
        <v>5283</v>
      </c>
      <c r="E72" s="11">
        <f t="shared" si="2"/>
        <v>2603</v>
      </c>
      <c r="F72" s="11">
        <f t="shared" si="2"/>
        <v>2690</v>
      </c>
      <c r="G72" s="11">
        <f t="shared" si="2"/>
        <v>1057</v>
      </c>
      <c r="H72" s="11">
        <f t="shared" si="2"/>
        <v>3323</v>
      </c>
      <c r="I72" s="11">
        <f t="shared" si="2"/>
        <v>948</v>
      </c>
      <c r="J72" s="11">
        <f t="shared" si="2"/>
        <v>1500</v>
      </c>
      <c r="K72" s="11">
        <f t="shared" si="2"/>
        <v>3997</v>
      </c>
      <c r="L72" s="11">
        <f>SUM(L41:L70)</f>
        <v>449</v>
      </c>
      <c r="M72" s="11">
        <f t="shared" si="2"/>
        <v>2200</v>
      </c>
      <c r="N72" s="11">
        <f t="shared" si="2"/>
        <v>677</v>
      </c>
      <c r="O72" s="11">
        <f t="shared" si="2"/>
        <v>463</v>
      </c>
      <c r="P72" s="11">
        <f t="shared" si="2"/>
        <v>3759</v>
      </c>
      <c r="Q72" s="11">
        <f t="shared" si="2"/>
        <v>528</v>
      </c>
      <c r="R72" s="11">
        <f t="shared" si="2"/>
        <v>157</v>
      </c>
      <c r="S72" s="11">
        <f t="shared" si="2"/>
        <v>77</v>
      </c>
      <c r="T72" s="11">
        <f>SUM(T41:T70)</f>
        <v>0</v>
      </c>
      <c r="U72" s="11">
        <f>SUM(U41:U70)</f>
        <v>0</v>
      </c>
      <c r="V72" s="11">
        <f>SUM(V41:V70)</f>
        <v>676</v>
      </c>
      <c r="W72" s="11">
        <f>SUM(W41:W70)</f>
        <v>1752</v>
      </c>
      <c r="X72" s="11">
        <f t="shared" si="2"/>
        <v>743</v>
      </c>
      <c r="Y72" s="10">
        <f>SUM(B72:X72)</f>
        <v>52204</v>
      </c>
      <c r="Z72" s="11">
        <f>SUM(Z41:Z70)</f>
        <v>52204</v>
      </c>
    </row>
    <row r="73" spans="1:26" x14ac:dyDescent="0.25">
      <c r="A73" s="9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0"/>
      <c r="Z73" s="11"/>
    </row>
    <row r="74" spans="1:26" s="18" customFormat="1" x14ac:dyDescent="0.25">
      <c r="A74" s="17"/>
      <c r="B74" s="17" t="s">
        <v>20</v>
      </c>
      <c r="C74" s="17" t="s">
        <v>21</v>
      </c>
      <c r="D74" s="17" t="s">
        <v>76</v>
      </c>
      <c r="E74" s="17" t="s">
        <v>22</v>
      </c>
      <c r="F74" s="17" t="s">
        <v>79</v>
      </c>
      <c r="G74" s="17" t="s">
        <v>24</v>
      </c>
      <c r="H74" s="17" t="s">
        <v>25</v>
      </c>
      <c r="I74" s="17" t="s">
        <v>27</v>
      </c>
      <c r="J74" s="17" t="s">
        <v>28</v>
      </c>
      <c r="K74" s="17" t="s">
        <v>29</v>
      </c>
      <c r="L74" s="17" t="s">
        <v>88</v>
      </c>
      <c r="M74" s="17" t="s">
        <v>30</v>
      </c>
      <c r="N74" s="17" t="s">
        <v>31</v>
      </c>
      <c r="O74" s="17" t="s">
        <v>32</v>
      </c>
      <c r="P74" s="17" t="s">
        <v>80</v>
      </c>
      <c r="Q74" s="17" t="s">
        <v>34</v>
      </c>
      <c r="R74" s="17" t="s">
        <v>35</v>
      </c>
      <c r="S74" s="17" t="s">
        <v>36</v>
      </c>
      <c r="T74" s="17" t="s">
        <v>87</v>
      </c>
      <c r="U74" s="17" t="s">
        <v>90</v>
      </c>
      <c r="V74" s="17" t="s">
        <v>85</v>
      </c>
      <c r="W74" s="17" t="s">
        <v>84</v>
      </c>
      <c r="X74" s="17" t="s">
        <v>37</v>
      </c>
      <c r="Z74" s="17"/>
    </row>
    <row r="75" spans="1:26" s="18" customFormat="1" x14ac:dyDescent="0.25">
      <c r="A75" s="17" t="s">
        <v>78</v>
      </c>
      <c r="B75" s="17">
        <f>SUM(B24, B38,B72)</f>
        <v>201788</v>
      </c>
      <c r="C75" s="17">
        <f>SUM(C24, C38,C72)</f>
        <v>76038</v>
      </c>
      <c r="D75" s="17">
        <f>SUM(D24, D38,D72)</f>
        <v>52075</v>
      </c>
      <c r="E75" s="17">
        <f>SUM(E24, E38,E72)</f>
        <v>41632</v>
      </c>
      <c r="F75" s="17">
        <f>SUM(F24, F38,F72)</f>
        <v>39664</v>
      </c>
      <c r="G75" s="17">
        <f>SUM(G24, G38, G72)</f>
        <v>39515</v>
      </c>
      <c r="H75" s="17">
        <f t="shared" ref="H75:X75" si="3">SUM(H24, H38,H72)</f>
        <v>64829</v>
      </c>
      <c r="I75" s="17">
        <f t="shared" si="3"/>
        <v>27389</v>
      </c>
      <c r="J75" s="17">
        <f t="shared" si="3"/>
        <v>21287</v>
      </c>
      <c r="K75" s="17">
        <f>SUM(K24, K38,K72)</f>
        <v>62489</v>
      </c>
      <c r="L75" s="17">
        <f>SUM(L24, L38,L72)</f>
        <v>13502</v>
      </c>
      <c r="M75" s="17">
        <f t="shared" si="3"/>
        <v>37075</v>
      </c>
      <c r="N75" s="17">
        <f t="shared" si="3"/>
        <v>26040</v>
      </c>
      <c r="O75" s="17">
        <f t="shared" si="3"/>
        <v>16786</v>
      </c>
      <c r="P75" s="17">
        <f t="shared" si="3"/>
        <v>29219</v>
      </c>
      <c r="Q75" s="17">
        <f t="shared" si="3"/>
        <v>6028</v>
      </c>
      <c r="R75" s="17">
        <f t="shared" si="3"/>
        <v>4088</v>
      </c>
      <c r="S75" s="17">
        <f>SUM(S24, S38,S72)</f>
        <v>736</v>
      </c>
      <c r="T75" s="17">
        <f>SUM(T24, T38,T72)</f>
        <v>1872</v>
      </c>
      <c r="U75" s="17">
        <f>SUM(U24, U38,U72)</f>
        <v>823</v>
      </c>
      <c r="V75" s="17">
        <f>SUM(V24, V38,V72)</f>
        <v>17570</v>
      </c>
      <c r="W75" s="17">
        <f>SUM(W24, W38,W72)</f>
        <v>12450</v>
      </c>
      <c r="X75" s="17">
        <f t="shared" si="3"/>
        <v>11871</v>
      </c>
      <c r="Y75" s="18">
        <f>SUM(B75:X75)</f>
        <v>804766</v>
      </c>
      <c r="Z75" s="17">
        <f>SUM(Z24, Z38,Z72)</f>
        <v>804766</v>
      </c>
    </row>
  </sheetData>
  <pageMargins left="0.7" right="0.7" top="0.75" bottom="0.75" header="0.3" footer="0.3"/>
  <pageSetup orientation="portrait" r:id="rId1"/>
  <ignoredErrors>
    <ignoredError sqref="Y38 G7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Micky</dc:creator>
  <cp:lastModifiedBy>Micky</cp:lastModifiedBy>
  <dcterms:created xsi:type="dcterms:W3CDTF">2015-01-02T00:10:05Z</dcterms:created>
  <dcterms:modified xsi:type="dcterms:W3CDTF">2021-08-21T21:30:43Z</dcterms:modified>
</cp:coreProperties>
</file>