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090" activeTab="3"/>
  </bookViews>
  <sheets>
    <sheet name="Sheet1" sheetId="1" r:id="rId1"/>
    <sheet name="Palette Wish List" sheetId="2" r:id="rId2"/>
    <sheet name="Ashtagon" sheetId="3" r:id="rId3"/>
    <sheet name="Phase 2 Plan" sheetId="4" r:id="rId4"/>
  </sheets>
  <calcPr calcId="145621"/>
</workbook>
</file>

<file path=xl/calcChain.xml><?xml version="1.0" encoding="utf-8"?>
<calcChain xmlns="http://schemas.openxmlformats.org/spreadsheetml/2006/main">
  <c r="B44" i="4" l="1"/>
  <c r="G44" i="4"/>
  <c r="I44" i="4"/>
  <c r="M44" i="4"/>
  <c r="I17" i="4"/>
  <c r="G17" i="4"/>
  <c r="H17" i="4"/>
  <c r="K41" i="4"/>
  <c r="C41" i="4"/>
  <c r="I35" i="4"/>
  <c r="H35" i="4"/>
  <c r="G35" i="4"/>
  <c r="F35" i="4"/>
  <c r="E35" i="4"/>
  <c r="D35" i="4"/>
  <c r="C35" i="4"/>
  <c r="B35" i="4"/>
  <c r="E29" i="4" l="1"/>
  <c r="I20" i="4"/>
  <c r="C20" i="4"/>
  <c r="E47" i="4"/>
  <c r="F11" i="4"/>
  <c r="E11" i="4"/>
  <c r="E50" i="4"/>
  <c r="E26" i="4"/>
  <c r="E14" i="4"/>
  <c r="F26" i="4"/>
  <c r="C14" i="4"/>
  <c r="C11" i="4"/>
  <c r="J8" i="4"/>
  <c r="K8" i="4"/>
  <c r="I29" i="4"/>
  <c r="I8" i="4"/>
  <c r="H8" i="4"/>
  <c r="G8" i="4"/>
  <c r="F14" i="4"/>
  <c r="K50" i="4"/>
  <c r="J50" i="4"/>
  <c r="D29" i="4"/>
  <c r="C29" i="4"/>
  <c r="B29" i="4"/>
  <c r="C47" i="4"/>
  <c r="B47" i="4"/>
  <c r="F50" i="4"/>
  <c r="H29" i="4"/>
  <c r="G29" i="4"/>
  <c r="I50" i="4"/>
  <c r="H50" i="4"/>
  <c r="G50" i="4"/>
  <c r="B50" i="4"/>
  <c r="M8" i="4"/>
  <c r="H20" i="4"/>
  <c r="G20" i="4"/>
  <c r="I26" i="4"/>
  <c r="I11" i="4"/>
  <c r="H11" i="4"/>
  <c r="G11" i="4"/>
  <c r="C8" i="4"/>
  <c r="B8" i="4"/>
  <c r="M14" i="4"/>
  <c r="L14" i="4"/>
  <c r="K14" i="4"/>
  <c r="H26" i="4"/>
  <c r="G26" i="4"/>
  <c r="B20" i="4"/>
  <c r="B11" i="4"/>
  <c r="J14" i="4"/>
  <c r="I14" i="4"/>
  <c r="H14" i="4"/>
  <c r="G14" i="4"/>
  <c r="B14" i="4"/>
  <c r="K8" i="3"/>
  <c r="I36" i="3" l="1"/>
  <c r="H36" i="3"/>
  <c r="G36" i="3"/>
  <c r="I46" i="3"/>
  <c r="H46" i="3"/>
  <c r="G46" i="3"/>
  <c r="K46" i="3" s="1"/>
  <c r="I45" i="3"/>
  <c r="H45" i="3"/>
  <c r="G45" i="3"/>
  <c r="K45" i="3" s="1"/>
  <c r="I35" i="3"/>
  <c r="H35" i="3"/>
  <c r="G35" i="3"/>
  <c r="K35" i="3" s="1"/>
  <c r="K36" i="3" l="1"/>
  <c r="I33" i="3"/>
  <c r="H33" i="3"/>
  <c r="G33" i="3"/>
  <c r="K33" i="3" l="1"/>
  <c r="I51" i="3"/>
  <c r="H51" i="3"/>
  <c r="G51" i="3"/>
  <c r="K51" i="3" s="1"/>
  <c r="I50" i="3"/>
  <c r="H50" i="3"/>
  <c r="G50" i="3"/>
  <c r="I49" i="3"/>
  <c r="H49" i="3"/>
  <c r="G49" i="3"/>
  <c r="I48" i="3"/>
  <c r="H48" i="3"/>
  <c r="G48" i="3"/>
  <c r="K48" i="3" s="1"/>
  <c r="I47" i="3"/>
  <c r="H47" i="3"/>
  <c r="G47" i="3"/>
  <c r="I44" i="3"/>
  <c r="H44" i="3"/>
  <c r="G44" i="3"/>
  <c r="I32" i="3"/>
  <c r="H32" i="3"/>
  <c r="G32" i="3"/>
  <c r="I31" i="3"/>
  <c r="H31" i="3"/>
  <c r="G31" i="3"/>
  <c r="G30" i="3"/>
  <c r="H30" i="3"/>
  <c r="I30" i="3"/>
  <c r="I29" i="3"/>
  <c r="H29" i="3"/>
  <c r="G29" i="3"/>
  <c r="I28" i="3"/>
  <c r="H28" i="3"/>
  <c r="G28" i="3"/>
  <c r="K28" i="3" s="1"/>
  <c r="K30" i="3" l="1"/>
  <c r="K50" i="3"/>
  <c r="K49" i="3"/>
  <c r="K31" i="3"/>
  <c r="K47" i="3"/>
  <c r="K44" i="3"/>
  <c r="K32" i="3"/>
  <c r="K29" i="3"/>
  <c r="I41" i="3" l="1"/>
  <c r="H41" i="3"/>
  <c r="G41" i="3"/>
  <c r="I40" i="3"/>
  <c r="H40" i="3"/>
  <c r="G40" i="3"/>
  <c r="I27" i="3"/>
  <c r="H27" i="3"/>
  <c r="G27" i="3"/>
  <c r="I26" i="3"/>
  <c r="H26" i="3"/>
  <c r="G26" i="3"/>
  <c r="I25" i="3"/>
  <c r="H25" i="3"/>
  <c r="G25" i="3"/>
  <c r="I24" i="3"/>
  <c r="H24" i="3"/>
  <c r="G24" i="3"/>
  <c r="I54" i="3"/>
  <c r="H54" i="3"/>
  <c r="G54" i="3"/>
  <c r="I53" i="3"/>
  <c r="H53" i="3"/>
  <c r="G53" i="3"/>
  <c r="K41" i="3" l="1"/>
  <c r="K40" i="3"/>
  <c r="K27" i="3"/>
  <c r="K26" i="3"/>
  <c r="K25" i="3"/>
  <c r="K24" i="3"/>
  <c r="K54" i="3"/>
  <c r="K53" i="3"/>
  <c r="I37" i="3"/>
  <c r="H37" i="3"/>
  <c r="G37" i="3"/>
  <c r="K37" i="3" s="1"/>
  <c r="I43" i="3"/>
  <c r="H43" i="3"/>
  <c r="G43" i="3"/>
  <c r="I42" i="3"/>
  <c r="H42" i="3"/>
  <c r="G42" i="3"/>
  <c r="I39" i="3"/>
  <c r="H39" i="3"/>
  <c r="G39" i="3"/>
  <c r="K39" i="3" s="1"/>
  <c r="I38" i="3"/>
  <c r="H38" i="3"/>
  <c r="G38" i="3"/>
  <c r="K38" i="3" s="1"/>
  <c r="K43" i="3" l="1"/>
  <c r="K42" i="3"/>
  <c r="I23" i="3"/>
  <c r="H23" i="3"/>
  <c r="G23" i="3"/>
  <c r="I22" i="3"/>
  <c r="H22" i="3"/>
  <c r="G22" i="3"/>
  <c r="K22" i="3" s="1"/>
  <c r="I21" i="3"/>
  <c r="H21" i="3"/>
  <c r="G21" i="3"/>
  <c r="I20" i="3"/>
  <c r="H20" i="3"/>
  <c r="G20" i="3"/>
  <c r="I16" i="3"/>
  <c r="H16" i="3"/>
  <c r="G16" i="3"/>
  <c r="I13" i="3"/>
  <c r="H13" i="3"/>
  <c r="G13" i="3"/>
  <c r="I12" i="3"/>
  <c r="H12" i="3"/>
  <c r="G12" i="3"/>
  <c r="I14" i="3"/>
  <c r="H14" i="3"/>
  <c r="G14" i="3"/>
  <c r="I19" i="3"/>
  <c r="H19" i="3"/>
  <c r="G19" i="3"/>
  <c r="K19" i="3" s="1"/>
  <c r="I18" i="3"/>
  <c r="H18" i="3"/>
  <c r="G18" i="3"/>
  <c r="K18" i="3" s="1"/>
  <c r="I11" i="3"/>
  <c r="H11" i="3"/>
  <c r="G11" i="3"/>
  <c r="I10" i="3"/>
  <c r="H10" i="3"/>
  <c r="G10" i="3"/>
  <c r="I15" i="3"/>
  <c r="H15" i="3"/>
  <c r="G15" i="3"/>
  <c r="I9" i="3"/>
  <c r="H9" i="3"/>
  <c r="G9" i="3"/>
  <c r="I8" i="3"/>
  <c r="H8" i="3"/>
  <c r="G8" i="3"/>
  <c r="I7" i="3"/>
  <c r="H7" i="3"/>
  <c r="G7" i="3"/>
  <c r="I17" i="3"/>
  <c r="H17" i="3"/>
  <c r="G17" i="3"/>
  <c r="I6" i="3"/>
  <c r="H6" i="3"/>
  <c r="G6" i="3"/>
  <c r="I5" i="3"/>
  <c r="H5" i="3"/>
  <c r="G5" i="3"/>
  <c r="K21" i="3" l="1"/>
  <c r="K16" i="3"/>
  <c r="K23" i="3"/>
  <c r="K10" i="3"/>
  <c r="K20" i="3"/>
  <c r="K7" i="3"/>
  <c r="K5" i="3"/>
  <c r="K17" i="3"/>
  <c r="K13" i="3"/>
  <c r="K12" i="3"/>
  <c r="K9" i="3"/>
  <c r="K15" i="3"/>
  <c r="K11" i="3"/>
  <c r="K14" i="3"/>
  <c r="K6" i="3"/>
  <c r="K23" i="1"/>
  <c r="I26" i="1"/>
  <c r="H26" i="1"/>
  <c r="G26" i="1"/>
  <c r="I25" i="1"/>
  <c r="H25" i="1"/>
  <c r="G25" i="1"/>
  <c r="I24" i="1"/>
  <c r="H24" i="1"/>
  <c r="G24" i="1"/>
  <c r="I23" i="1"/>
  <c r="H23" i="1"/>
  <c r="G23" i="1"/>
  <c r="I37" i="1"/>
  <c r="H37" i="1"/>
  <c r="G37" i="1"/>
  <c r="I36" i="1"/>
  <c r="H36" i="1"/>
  <c r="G36" i="1"/>
  <c r="I35" i="1"/>
  <c r="H35" i="1"/>
  <c r="G35" i="1"/>
  <c r="I34" i="1"/>
  <c r="H34" i="1"/>
  <c r="G34" i="1"/>
  <c r="I33" i="1"/>
  <c r="H33" i="1"/>
  <c r="G33" i="1"/>
  <c r="I21" i="1"/>
  <c r="H21" i="1"/>
  <c r="G21" i="1"/>
  <c r="I32" i="1"/>
  <c r="H32" i="1"/>
  <c r="G32" i="1"/>
  <c r="K26" i="1" l="1"/>
  <c r="K25" i="1"/>
  <c r="K24" i="1"/>
  <c r="K32" i="1"/>
  <c r="K37" i="1"/>
  <c r="K36" i="1"/>
  <c r="K35" i="1"/>
  <c r="K34" i="1"/>
  <c r="K33" i="1"/>
  <c r="K21" i="1"/>
  <c r="K40" i="1"/>
  <c r="K39" i="1"/>
  <c r="I40" i="1"/>
  <c r="H40" i="1"/>
  <c r="G40" i="1"/>
  <c r="I20" i="1"/>
  <c r="H20" i="1"/>
  <c r="G20" i="1"/>
  <c r="K20" i="1" s="1"/>
  <c r="I19" i="1"/>
  <c r="H19" i="1"/>
  <c r="G19" i="1"/>
  <c r="K19" i="1" s="1"/>
  <c r="K18" i="1"/>
  <c r="K17" i="1"/>
  <c r="K16" i="1"/>
  <c r="K15" i="1"/>
  <c r="K14" i="1"/>
  <c r="K13" i="1"/>
  <c r="K12" i="1"/>
  <c r="K11" i="1"/>
  <c r="K10" i="1"/>
  <c r="K9" i="1"/>
  <c r="K8" i="1"/>
  <c r="K7" i="1"/>
  <c r="I18" i="1"/>
  <c r="H18" i="1"/>
  <c r="G18" i="1"/>
  <c r="I17" i="1"/>
  <c r="H17" i="1"/>
  <c r="G17" i="1"/>
  <c r="I13" i="1"/>
  <c r="H13" i="1"/>
  <c r="G13" i="1"/>
  <c r="I16" i="1"/>
  <c r="H16" i="1"/>
  <c r="G16" i="1"/>
  <c r="I39" i="1" l="1"/>
  <c r="H39" i="1"/>
  <c r="G39" i="1"/>
  <c r="I15" i="1"/>
  <c r="H15" i="1"/>
  <c r="G15" i="1"/>
  <c r="I14" i="1"/>
  <c r="H14" i="1"/>
  <c r="G14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</calcChain>
</file>

<file path=xl/comments1.xml><?xml version="1.0" encoding="utf-8"?>
<comments xmlns="http://schemas.openxmlformats.org/spreadsheetml/2006/main">
  <authors>
    <author>Ashtagon</author>
  </authors>
  <commentList>
    <comment ref="H6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6inchnail's "alpine meadow"</t>
        </r>
      </text>
    </comment>
    <comment ref="C18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shrubland</t>
        </r>
      </text>
    </comment>
    <comment ref="G18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savannah ("hot dry forest")</t>
        </r>
      </text>
    </comment>
    <comment ref="H24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jungle</t>
        </r>
      </text>
    </comment>
    <comment ref="G27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"badlands"</t>
        </r>
      </text>
    </comment>
  </commentList>
</comments>
</file>

<file path=xl/sharedStrings.xml><?xml version="1.0" encoding="utf-8"?>
<sst xmlns="http://schemas.openxmlformats.org/spreadsheetml/2006/main" count="669" uniqueCount="309">
  <si>
    <t>R</t>
  </si>
  <si>
    <t>G</t>
  </si>
  <si>
    <t>B</t>
  </si>
  <si>
    <t>255- Scale</t>
  </si>
  <si>
    <t>100-Scale</t>
  </si>
  <si>
    <t>Cold</t>
  </si>
  <si>
    <t>Dead</t>
  </si>
  <si>
    <t>Forest</t>
  </si>
  <si>
    <t>Grass</t>
  </si>
  <si>
    <t>Hill</t>
  </si>
  <si>
    <t>Hill Green</t>
  </si>
  <si>
    <t>Steppe</t>
  </si>
  <si>
    <t>Wet</t>
  </si>
  <si>
    <t>Jungle</t>
  </si>
  <si>
    <t>Inkwell</t>
  </si>
  <si>
    <t>Thorf</t>
  </si>
  <si>
    <t>Broken Lands</t>
  </si>
  <si>
    <t>Mountain</t>
  </si>
  <si>
    <t>Badlands</t>
  </si>
  <si>
    <t>Desert, Rocky</t>
  </si>
  <si>
    <t>Desert, Sandy</t>
  </si>
  <si>
    <t>Cactus</t>
  </si>
  <si>
    <t>Savanna</t>
  </si>
  <si>
    <t>Moss</t>
  </si>
  <si>
    <t>Clay</t>
  </si>
  <si>
    <t>Fungus Forest</t>
  </si>
  <si>
    <t>Fungus Jungle</t>
  </si>
  <si>
    <t>Fungus Swamp/Marsh</t>
  </si>
  <si>
    <t>Fungus Moor/Bog</t>
  </si>
  <si>
    <t>Mud</t>
  </si>
  <si>
    <t>Sea</t>
  </si>
  <si>
    <t>Coast, Lake, River</t>
  </si>
  <si>
    <t>Deep Sea</t>
  </si>
  <si>
    <t>Ocean</t>
  </si>
  <si>
    <t>Arctic</t>
  </si>
  <si>
    <t>Feature</t>
  </si>
  <si>
    <t>Capital</t>
  </si>
  <si>
    <t>Settlement</t>
  </si>
  <si>
    <t>200,10,10</t>
  </si>
  <si>
    <t>Back Colour</t>
  </si>
  <si>
    <t>n/a</t>
  </si>
  <si>
    <t>0,0,0</t>
  </si>
  <si>
    <t>Fore Colour 1</t>
  </si>
  <si>
    <t>Fore Colour 2</t>
  </si>
  <si>
    <t>Volcano</t>
  </si>
  <si>
    <t>75,75,75</t>
  </si>
  <si>
    <t>Volcano, Undersea</t>
  </si>
  <si>
    <t>115,70,110</t>
  </si>
  <si>
    <t>Volcano, Live</t>
  </si>
  <si>
    <t>Fore Colour 3</t>
  </si>
  <si>
    <t>Tundra</t>
  </si>
  <si>
    <t>30,40,25</t>
  </si>
  <si>
    <t>255,255,255</t>
  </si>
  <si>
    <t>240,240,255</t>
  </si>
  <si>
    <t>Temperate</t>
  </si>
  <si>
    <t>150,200,100</t>
  </si>
  <si>
    <t>Name</t>
  </si>
  <si>
    <t>Symbol</t>
  </si>
  <si>
    <t>60,100,30</t>
  </si>
  <si>
    <t>Light Forest</t>
  </si>
  <si>
    <t>Tree</t>
  </si>
  <si>
    <t>100,150,50</t>
  </si>
  <si>
    <t>Heavy Forest</t>
  </si>
  <si>
    <t>Tree x3</t>
  </si>
  <si>
    <t>120,170,70</t>
  </si>
  <si>
    <t>90,140,40</t>
  </si>
  <si>
    <t>Forested Hills</t>
  </si>
  <si>
    <t>Tree Hill</t>
  </si>
  <si>
    <t>135,185,85</t>
  </si>
  <si>
    <t>Boreal</t>
  </si>
  <si>
    <t>Pine</t>
  </si>
  <si>
    <t>Pine x3</t>
  </si>
  <si>
    <t>Pine Hill</t>
  </si>
  <si>
    <t>230,245,154</t>
  </si>
  <si>
    <t>100,140,50</t>
  </si>
  <si>
    <t>Snowfield</t>
  </si>
  <si>
    <t>Snow</t>
  </si>
  <si>
    <t>Snow, Broken</t>
  </si>
  <si>
    <t>Tropical</t>
  </si>
  <si>
    <t>Jungle/Oasis</t>
  </si>
  <si>
    <t>Steppe (grassland, steppe, savanna, veldt)</t>
  </si>
  <si>
    <t>Palm</t>
  </si>
  <si>
    <t>120,170,40</t>
  </si>
  <si>
    <t>80,130,40</t>
  </si>
  <si>
    <t>Jungle Hills</t>
  </si>
  <si>
    <t>Palm Hill</t>
  </si>
  <si>
    <t>Wetland</t>
  </si>
  <si>
    <t>Swamp or Marsh</t>
  </si>
  <si>
    <t>Reeds</t>
  </si>
  <si>
    <t>175,220,160</t>
  </si>
  <si>
    <t>84,145,120</t>
  </si>
  <si>
    <t>Moor or Bog</t>
  </si>
  <si>
    <t>130,200,150</t>
  </si>
  <si>
    <t>Coral Reef</t>
  </si>
  <si>
    <t>50,50,50</t>
  </si>
  <si>
    <t>Fen</t>
  </si>
  <si>
    <t>???</t>
  </si>
  <si>
    <t>Glantrian Volcanic Rock</t>
  </si>
  <si>
    <t>Broken</t>
  </si>
  <si>
    <t>190,190,200</t>
  </si>
  <si>
    <t>100,100,100</t>
  </si>
  <si>
    <t>Ethengar World Mountain</t>
  </si>
  <si>
    <t>225,210,215</t>
  </si>
  <si>
    <t>Ethengar Black Sand</t>
  </si>
  <si>
    <t>Sand</t>
  </si>
  <si>
    <t>Reeds, Sand</t>
  </si>
  <si>
    <t>Poor graxing land</t>
  </si>
  <si>
    <t>unique</t>
  </si>
  <si>
    <t>Hills</t>
  </si>
  <si>
    <t>Mountains</t>
  </si>
  <si>
    <t>Backfill</t>
  </si>
  <si>
    <t>Snowfields</t>
  </si>
  <si>
    <t>Glacier</t>
  </si>
  <si>
    <t>White Pine</t>
  </si>
  <si>
    <t>White Pines</t>
  </si>
  <si>
    <t>White Pine Hills</t>
  </si>
  <si>
    <t>White Hills</t>
  </si>
  <si>
    <t>White Mountains</t>
  </si>
  <si>
    <t>Dry</t>
  </si>
  <si>
    <t>Dry Scrub</t>
  </si>
  <si>
    <t>Clay Desert</t>
  </si>
  <si>
    <t>Rock Desert</t>
  </si>
  <si>
    <t>Sand Desert</t>
  </si>
  <si>
    <t>Pines</t>
  </si>
  <si>
    <t>Oaks</t>
  </si>
  <si>
    <t>Mixed</t>
  </si>
  <si>
    <t>…</t>
  </si>
  <si>
    <t>Ice</t>
  </si>
  <si>
    <t>Badlands, Volcanic</t>
  </si>
  <si>
    <t>Desert, Dead Soil</t>
  </si>
  <si>
    <t>Desert, Hardened Clay</t>
  </si>
  <si>
    <t>Forest III (Giant)</t>
  </si>
  <si>
    <t>Forest II (Heavy)</t>
  </si>
  <si>
    <t>Forest (Light)</t>
  </si>
  <si>
    <t>Tropical Rain Forest</t>
  </si>
  <si>
    <t>Desert, Rocky (and Cactus)</t>
  </si>
  <si>
    <t>Mountains, High</t>
  </si>
  <si>
    <t>Tropical Dry Forest</t>
  </si>
  <si>
    <t>Underground Fungal Forest</t>
  </si>
  <si>
    <t>Underground Fungal Jungle</t>
  </si>
  <si>
    <t>Underground Hills</t>
  </si>
  <si>
    <t>Underground Mountains</t>
  </si>
  <si>
    <t>Underground Moss Fields</t>
  </si>
  <si>
    <t>Plains</t>
  </si>
  <si>
    <t>Forested Hill</t>
  </si>
  <si>
    <t>a</t>
  </si>
  <si>
    <t>b</t>
  </si>
  <si>
    <t>c</t>
  </si>
  <si>
    <t>d</t>
  </si>
  <si>
    <t>e</t>
  </si>
  <si>
    <t>f</t>
  </si>
  <si>
    <t>h</t>
  </si>
  <si>
    <t>Blasted</t>
  </si>
  <si>
    <t>g</t>
  </si>
  <si>
    <t>Desert, Cactus</t>
  </si>
  <si>
    <t>Wetlands</t>
  </si>
  <si>
    <t>Undersea Floor</t>
  </si>
  <si>
    <t>Undersea Land</t>
  </si>
  <si>
    <t>Underground Mud Flats</t>
  </si>
  <si>
    <t>Underground Sand</t>
  </si>
  <si>
    <t>Heavy Forest, Giant Forest, Jungle</t>
  </si>
  <si>
    <t>Sand Dunes</t>
  </si>
  <si>
    <t>Underground Stalagmites, Grey</t>
  </si>
  <si>
    <t>Underground Stalagmites, Brown</t>
  </si>
  <si>
    <t>Underground Swamp I</t>
  </si>
  <si>
    <t>Underground Swamp II</t>
  </si>
  <si>
    <t>Underground Solid Rock Wall</t>
  </si>
  <si>
    <t>Lava</t>
  </si>
  <si>
    <t>Black Sand of Ethengar</t>
  </si>
  <si>
    <t>s</t>
  </si>
  <si>
    <t>Black Sand (Ethengar)</t>
  </si>
  <si>
    <t>u</t>
  </si>
  <si>
    <t>Underground</t>
  </si>
  <si>
    <t>w</t>
  </si>
  <si>
    <t>Undersea</t>
  </si>
  <si>
    <t>Scrub, Dry (legacy Badlands)</t>
  </si>
  <si>
    <t>Badlands (legacy Broken Lands)</t>
  </si>
  <si>
    <t>Underground Water</t>
  </si>
  <si>
    <t>Solid Rock, Grey</t>
  </si>
  <si>
    <t>Solid Rock, Brown</t>
  </si>
  <si>
    <t>Underground Rocky Terrain</t>
  </si>
  <si>
    <t>Open</t>
  </si>
  <si>
    <t>Light
Forest</t>
  </si>
  <si>
    <t>Heavy
Forest</t>
  </si>
  <si>
    <t>Forested
Hills</t>
  </si>
  <si>
    <t>Mntns</t>
  </si>
  <si>
    <t>High
Mntns</t>
  </si>
  <si>
    <t>—text</t>
  </si>
  <si>
    <t>Altitude</t>
  </si>
  <si>
    <t>—file suffix</t>
  </si>
  <si>
    <t>Lt. Forest</t>
  </si>
  <si>
    <t>Hvy. Forest</t>
  </si>
  <si>
    <t>150,190,70</t>
  </si>
  <si>
    <t>225,200,90</t>
  </si>
  <si>
    <t>Index</t>
  </si>
  <si>
    <t>Dry Scrub ("Badlands")</t>
  </si>
  <si>
    <t>245,180,110</t>
  </si>
  <si>
    <t>Lt. Jungle</t>
  </si>
  <si>
    <t>Hvy. Jungle</t>
  </si>
  <si>
    <t>235,195,185</t>
  </si>
  <si>
    <t>250,205,130</t>
  </si>
  <si>
    <t>180,140,60</t>
  </si>
  <si>
    <t>Mntns.</t>
  </si>
  <si>
    <t>H. Mntns.</t>
  </si>
  <si>
    <t>Badlands ("Broken Lands")</t>
  </si>
  <si>
    <t>210,190,120</t>
  </si>
  <si>
    <t>Lt. Pine Forest</t>
  </si>
  <si>
    <t>Hvy. Pine Forest</t>
  </si>
  <si>
    <t>Hills with Pine Forest</t>
  </si>
  <si>
    <t>Hills with Forest</t>
  </si>
  <si>
    <t>Hills with Jungle</t>
  </si>
  <si>
    <t>Volcanic Badlands</t>
  </si>
  <si>
    <t>Steppe; Poor Steppe</t>
  </si>
  <si>
    <t>Ash Fields</t>
  </si>
  <si>
    <t>160,160,155</t>
  </si>
  <si>
    <t>Ethengar Sands</t>
  </si>
  <si>
    <t>Lt. Cactus Scrub</t>
  </si>
  <si>
    <t>Hvy. Cactus Scrub</t>
  </si>
  <si>
    <t>210,245,150</t>
  </si>
  <si>
    <t>Lt. Hot Dry Forest</t>
  </si>
  <si>
    <t>Hvy. Hot Dry Forest</t>
  </si>
  <si>
    <t>180,215,120</t>
  </si>
  <si>
    <t>Moss Fields</t>
  </si>
  <si>
    <t>180,210,170</t>
  </si>
  <si>
    <t>Lt. Fungal Forest</t>
  </si>
  <si>
    <t>Hvy. Fungal Forest</t>
  </si>
  <si>
    <t>Hills with Fungal Forest</t>
  </si>
  <si>
    <t>110,155,90</t>
  </si>
  <si>
    <t>140,185,120</t>
  </si>
  <si>
    <t>170,205,120</t>
  </si>
  <si>
    <t>+30,+20,+0</t>
  </si>
  <si>
    <t>60,125,75</t>
  </si>
  <si>
    <t>90,155,105</t>
  </si>
  <si>
    <t>120,175,105</t>
  </si>
  <si>
    <t>-30,-30,-30</t>
  </si>
  <si>
    <t>140,165,185</t>
  </si>
  <si>
    <t>Hills with Hot Dry Forest</t>
  </si>
  <si>
    <t>240,255,150</t>
  </si>
  <si>
    <t>220,175,100</t>
  </si>
  <si>
    <t>Mud Flats</t>
  </si>
  <si>
    <t>210,200,90</t>
  </si>
  <si>
    <t>255,235,165</t>
  </si>
  <si>
    <t>200,230,200</t>
  </si>
  <si>
    <t>195,175,80</t>
  </si>
  <si>
    <t>160,135,55</t>
  </si>
  <si>
    <t>Swamp (w. trees)</t>
  </si>
  <si>
    <t>Marsh (no trees)</t>
  </si>
  <si>
    <t>200,215,155</t>
  </si>
  <si>
    <t>Hills with Cactus Scrub</t>
  </si>
  <si>
    <t>230,245,185</t>
  </si>
  <si>
    <t>135,105,45</t>
  </si>
  <si>
    <t>155,210,190</t>
  </si>
  <si>
    <t>Fngl Swamp (w. trees)</t>
  </si>
  <si>
    <t>Fngl Marsh (no trees)</t>
  </si>
  <si>
    <t>Farm</t>
  </si>
  <si>
    <t>Grass, Cold</t>
  </si>
  <si>
    <t>Grass, Warm; Med. Scrub</t>
  </si>
  <si>
    <t>Swamp, Mangrove</t>
  </si>
  <si>
    <t>Marsh, Tropical</t>
  </si>
  <si>
    <t>Marsh, Cold (no trees)</t>
  </si>
  <si>
    <t>Swamp, Cold (w. trees)</t>
  </si>
  <si>
    <t>215,220,125</t>
  </si>
  <si>
    <t>255,205,100</t>
  </si>
  <si>
    <t>225,175,70</t>
  </si>
  <si>
    <t>255,225,100</t>
  </si>
  <si>
    <t>220,220,240</t>
  </si>
  <si>
    <t>Water</t>
  </si>
  <si>
    <t>215,240,250</t>
  </si>
  <si>
    <t>Water 1</t>
  </si>
  <si>
    <t>Water 2</t>
  </si>
  <si>
    <t>180,220,245</t>
  </si>
  <si>
    <t>Water 3</t>
  </si>
  <si>
    <t>125,180,220</t>
  </si>
  <si>
    <t>Water 4</t>
  </si>
  <si>
    <t>40,75,110</t>
  </si>
  <si>
    <t>Water 5</t>
  </si>
  <si>
    <t>Water 0</t>
  </si>
  <si>
    <t>Water 6</t>
  </si>
  <si>
    <t>Water 7</t>
  </si>
  <si>
    <t>70,115,155</t>
  </si>
  <si>
    <t>15,40,80</t>
  </si>
  <si>
    <t>50,10,50</t>
  </si>
  <si>
    <t>0,5,10</t>
  </si>
  <si>
    <t>Dead Forest</t>
  </si>
  <si>
    <t>Hills with Dead Forest</t>
  </si>
  <si>
    <t>140,140,135</t>
  </si>
  <si>
    <t>B Cool/Septentrional</t>
  </si>
  <si>
    <t>D Warm/Meridional</t>
  </si>
  <si>
    <t>E Moist Tropical</t>
  </si>
  <si>
    <t>F Dry Tropical</t>
  </si>
  <si>
    <t>60,110,10</t>
  </si>
  <si>
    <t>U) Underground, Sterile</t>
  </si>
  <si>
    <t>V) Underground, Vital</t>
  </si>
  <si>
    <t>World Mountain</t>
  </si>
  <si>
    <t>200,175,90</t>
  </si>
  <si>
    <t>Wetland
Marsh</t>
  </si>
  <si>
    <t>Wetland
Swamp</t>
  </si>
  <si>
    <t>145,220,190</t>
  </si>
  <si>
    <t>100,200,180</t>
  </si>
  <si>
    <t>120,160,40</t>
  </si>
  <si>
    <t>Lt. Home Trees</t>
  </si>
  <si>
    <t>Hvy. Home Trees</t>
  </si>
  <si>
    <t>Hills with Home Trees</t>
  </si>
  <si>
    <t>175, 200, 120</t>
  </si>
  <si>
    <t>130,180,110</t>
  </si>
  <si>
    <t>R Irradiated</t>
  </si>
  <si>
    <t>S Blasted</t>
  </si>
  <si>
    <t>AC Cold/Polar</t>
  </si>
  <si>
    <t>CA Temperate/General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</si>
</sst>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80A0A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B4B4B"/>
        <bgColor indexed="64"/>
      </patternFill>
    </fill>
    <fill>
      <patternFill patternType="solid">
        <fgColor rgb="FF73466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2819"/>
        <bgColor indexed="64"/>
      </patternFill>
    </fill>
    <fill>
      <patternFill patternType="solid">
        <fgColor rgb="FFF0F0FF"/>
        <bgColor indexed="64"/>
      </patternFill>
    </fill>
    <fill>
      <patternFill patternType="solid">
        <fgColor rgb="FF96C864"/>
        <bgColor indexed="64"/>
      </patternFill>
    </fill>
    <fill>
      <patternFill patternType="solid">
        <fgColor rgb="FF3C641E"/>
        <bgColor indexed="64"/>
      </patternFill>
    </fill>
    <fill>
      <patternFill patternType="solid">
        <fgColor rgb="FF649632"/>
        <bgColor indexed="64"/>
      </patternFill>
    </fill>
    <fill>
      <patternFill patternType="solid">
        <fgColor rgb="FF78AA46"/>
        <bgColor indexed="64"/>
      </patternFill>
    </fill>
    <fill>
      <patternFill patternType="solid">
        <fgColor rgb="FF5A8C28"/>
        <bgColor indexed="64"/>
      </patternFill>
    </fill>
    <fill>
      <patternFill patternType="solid">
        <fgColor rgb="FF87B955"/>
        <bgColor indexed="64"/>
      </patternFill>
    </fill>
    <fill>
      <patternFill patternType="solid">
        <fgColor rgb="FFE6F59A"/>
        <bgColor indexed="64"/>
      </patternFill>
    </fill>
    <fill>
      <patternFill patternType="solid">
        <fgColor rgb="FF648C32"/>
        <bgColor indexed="64"/>
      </patternFill>
    </fill>
    <fill>
      <patternFill patternType="solid">
        <fgColor rgb="FF78AA28"/>
        <bgColor indexed="64"/>
      </patternFill>
    </fill>
    <fill>
      <patternFill patternType="solid">
        <fgColor rgb="FF508228"/>
        <bgColor indexed="64"/>
      </patternFill>
    </fill>
    <fill>
      <patternFill patternType="solid">
        <fgColor rgb="FFAFDCA0"/>
        <bgColor indexed="64"/>
      </patternFill>
    </fill>
    <fill>
      <patternFill patternType="solid">
        <fgColor rgb="FF549178"/>
        <bgColor indexed="64"/>
      </patternFill>
    </fill>
    <fill>
      <patternFill patternType="solid">
        <fgColor rgb="FF82C896"/>
        <bgColor indexed="64"/>
      </patternFill>
    </fill>
    <fill>
      <patternFill patternType="solid">
        <fgColor rgb="FF323232"/>
        <bgColor indexed="64"/>
      </patternFill>
    </fill>
    <fill>
      <patternFill patternType="solid">
        <fgColor rgb="FFBEBEC8"/>
        <bgColor indexed="64"/>
      </patternFill>
    </fill>
    <fill>
      <patternFill patternType="solid">
        <fgColor rgb="FF646464"/>
        <bgColor indexed="64"/>
      </patternFill>
    </fill>
    <fill>
      <patternFill patternType="solid">
        <fgColor rgb="FFE1D2D7"/>
        <bgColor indexed="64"/>
      </patternFill>
    </fill>
    <fill>
      <patternFill patternType="solid">
        <fgColor rgb="FFD1F796"/>
        <bgColor indexed="64"/>
      </patternFill>
    </fill>
    <fill>
      <patternFill patternType="solid">
        <fgColor rgb="FFF5B46E"/>
        <bgColor indexed="64"/>
      </patternFill>
    </fill>
    <fill>
      <patternFill patternType="solid">
        <fgColor rgb="FFE1C85A"/>
        <bgColor indexed="64"/>
      </patternFill>
    </fill>
    <fill>
      <patternFill patternType="solid">
        <fgColor rgb="FFD2BE78"/>
        <bgColor indexed="64"/>
      </patternFill>
    </fill>
    <fill>
      <patternFill patternType="solid">
        <fgColor rgb="FFA0A09B"/>
        <bgColor indexed="64"/>
      </patternFill>
    </fill>
    <fill>
      <patternFill patternType="solid">
        <fgColor rgb="FFEBC3B9"/>
        <bgColor indexed="64"/>
      </patternFill>
    </fill>
    <fill>
      <patternFill patternType="solid">
        <fgColor rgb="FF96BE44"/>
        <bgColor indexed="64"/>
      </patternFill>
    </fill>
    <fill>
      <patternFill patternType="solid">
        <fgColor rgb="FF3C6E0A"/>
        <bgColor indexed="64"/>
      </patternFill>
    </fill>
    <fill>
      <patternFill patternType="solid">
        <fgColor rgb="FF4C8E59"/>
        <bgColor indexed="64"/>
      </patternFill>
    </fill>
    <fill>
      <patternFill patternType="solid">
        <fgColor rgb="FFE6C882"/>
        <bgColor indexed="64"/>
      </patternFill>
    </fill>
    <fill>
      <patternFill patternType="solid">
        <fgColor rgb="FFFACD82"/>
        <bgColor indexed="64"/>
      </patternFill>
    </fill>
    <fill>
      <patternFill patternType="solid">
        <fgColor rgb="FFB48C3C"/>
        <bgColor indexed="64"/>
      </patternFill>
    </fill>
    <fill>
      <patternFill patternType="solid">
        <fgColor rgb="FF967332"/>
        <bgColor indexed="64"/>
      </patternFill>
    </fill>
    <fill>
      <patternFill patternType="solid">
        <fgColor rgb="FF7BAB6A"/>
        <bgColor indexed="64"/>
      </patternFill>
    </fill>
    <fill>
      <patternFill patternType="solid">
        <fgColor rgb="FF89C9BF"/>
        <bgColor indexed="64"/>
      </patternFill>
    </fill>
    <fill>
      <patternFill patternType="solid">
        <fgColor rgb="FFC3AF52"/>
        <bgColor indexed="64"/>
      </patternFill>
    </fill>
    <fill>
      <patternFill patternType="solid">
        <fgColor rgb="FFA28537"/>
        <bgColor indexed="64"/>
      </patternFill>
    </fill>
    <fill>
      <patternFill patternType="solid">
        <fgColor rgb="FFB2D1A8"/>
        <bgColor indexed="64"/>
      </patternFill>
    </fill>
    <fill>
      <patternFill patternType="solid">
        <fgColor rgb="FFB4D2E6"/>
        <bgColor indexed="64"/>
      </patternFill>
    </fill>
    <fill>
      <patternFill patternType="solid">
        <fgColor rgb="FF78C8F5"/>
        <bgColor indexed="64"/>
      </patternFill>
    </fill>
    <fill>
      <patternFill patternType="solid">
        <fgColor rgb="FF64B4E1"/>
        <bgColor indexed="64"/>
      </patternFill>
    </fill>
    <fill>
      <patternFill patternType="solid">
        <fgColor rgb="FF50A0CD"/>
        <bgColor indexed="64"/>
      </patternFill>
    </fill>
    <fill>
      <patternFill patternType="solid">
        <fgColor rgb="FF3C8CB9"/>
        <bgColor indexed="64"/>
      </patternFill>
    </fill>
    <fill>
      <patternFill patternType="solid">
        <fgColor rgb="FFD0C659"/>
        <bgColor indexed="64"/>
      </patternFill>
    </fill>
    <fill>
      <patternFill patternType="solid">
        <fgColor rgb="FFFFECA6"/>
        <bgColor indexed="64"/>
      </patternFill>
    </fill>
    <fill>
      <patternFill patternType="solid">
        <fgColor rgb="FFE6C88C"/>
        <bgColor indexed="64"/>
      </patternFill>
    </fill>
    <fill>
      <patternFill patternType="solid">
        <fgColor rgb="FFB9BEB4"/>
        <bgColor indexed="64"/>
      </patternFill>
    </fill>
    <fill>
      <patternFill patternType="solid">
        <fgColor rgb="FFCAE7C9"/>
        <bgColor indexed="64"/>
      </patternFill>
    </fill>
    <fill>
      <patternFill patternType="solid">
        <fgColor rgb="FF9BD2BE"/>
        <bgColor indexed="64"/>
      </patternFill>
    </fill>
    <fill>
      <patternFill patternType="solid">
        <fgColor rgb="FFB4B4A4"/>
        <bgColor indexed="64"/>
      </patternFill>
    </fill>
    <fill>
      <patternFill patternType="solid">
        <fgColor rgb="FFBDA633"/>
        <bgColor indexed="64"/>
      </patternFill>
    </fill>
    <fill>
      <patternFill patternType="solid">
        <fgColor rgb="FFF0A032"/>
        <bgColor indexed="64"/>
      </patternFill>
    </fill>
    <fill>
      <patternFill patternType="solid">
        <fgColor rgb="FF64B9F0"/>
        <bgColor indexed="64"/>
      </patternFill>
    </fill>
    <fill>
      <patternFill patternType="solid">
        <fgColor rgb="FF8CA7B7"/>
        <bgColor indexed="64"/>
      </patternFill>
    </fill>
    <fill>
      <patternFill patternType="solid">
        <fgColor rgb="FF96BE46"/>
        <bgColor indexed="64"/>
      </patternFill>
    </fill>
    <fill>
      <patternFill patternType="solid">
        <fgColor rgb="FFD2F596"/>
        <bgColor indexed="64"/>
      </patternFill>
    </fill>
    <fill>
      <patternFill patternType="solid">
        <fgColor rgb="FFB4D778"/>
        <bgColor indexed="64"/>
      </patternFill>
    </fill>
    <fill>
      <patternFill patternType="solid">
        <fgColor rgb="FFB4D2AA"/>
        <bgColor indexed="64"/>
      </patternFill>
    </fill>
    <fill>
      <patternFill patternType="solid">
        <fgColor rgb="FF8CB978"/>
        <bgColor indexed="64"/>
      </patternFill>
    </fill>
    <fill>
      <patternFill patternType="solid">
        <fgColor rgb="FF6E9B5A"/>
        <bgColor indexed="64"/>
      </patternFill>
    </fill>
    <fill>
      <patternFill patternType="solid">
        <fgColor rgb="FFAACD78"/>
        <bgColor indexed="64"/>
      </patternFill>
    </fill>
    <fill>
      <patternFill patternType="solid">
        <fgColor rgb="FF5A9B69"/>
        <bgColor indexed="64"/>
      </patternFill>
    </fill>
    <fill>
      <patternFill patternType="solid">
        <fgColor rgb="FF3C7D4B"/>
        <bgColor indexed="64"/>
      </patternFill>
    </fill>
    <fill>
      <patternFill patternType="solid">
        <fgColor rgb="FF78AF69"/>
        <bgColor indexed="64"/>
      </patternFill>
    </fill>
    <fill>
      <patternFill patternType="solid">
        <fgColor rgb="FF8CA5B9"/>
        <bgColor indexed="64"/>
      </patternFill>
    </fill>
    <fill>
      <patternFill patternType="solid">
        <fgColor rgb="FFF0FF96"/>
        <bgColor indexed="64"/>
      </patternFill>
    </fill>
    <fill>
      <patternFill patternType="solid">
        <fgColor rgb="FFDCAF64"/>
        <bgColor indexed="64"/>
      </patternFill>
    </fill>
    <fill>
      <patternFill patternType="solid">
        <fgColor rgb="FFD2C85A"/>
        <bgColor indexed="64"/>
      </patternFill>
    </fill>
    <fill>
      <patternFill patternType="solid">
        <fgColor rgb="FFFFEBA5"/>
        <bgColor indexed="64"/>
      </patternFill>
    </fill>
    <fill>
      <patternFill patternType="solid">
        <fgColor rgb="FFC8E6C8"/>
        <bgColor indexed="64"/>
      </patternFill>
    </fill>
    <fill>
      <patternFill patternType="solid">
        <fgColor rgb="FFC3AF50"/>
        <bgColor indexed="64"/>
      </patternFill>
    </fill>
    <fill>
      <patternFill patternType="solid">
        <fgColor rgb="FFA08737"/>
        <bgColor indexed="64"/>
      </patternFill>
    </fill>
    <fill>
      <patternFill patternType="solid">
        <fgColor rgb="FFC8D79B"/>
        <bgColor indexed="64"/>
      </patternFill>
    </fill>
    <fill>
      <patternFill patternType="solid">
        <fgColor rgb="FFE6F5B9"/>
        <bgColor indexed="64"/>
      </patternFill>
    </fill>
    <fill>
      <patternFill patternType="solid">
        <fgColor rgb="FF87692D"/>
        <bgColor indexed="64"/>
      </patternFill>
    </fill>
    <fill>
      <patternFill patternType="solid">
        <fgColor rgb="FFD7DC7D"/>
        <bgColor indexed="64"/>
      </patternFill>
    </fill>
    <fill>
      <patternFill patternType="solid">
        <fgColor rgb="FFFFCD64"/>
        <bgColor indexed="64"/>
      </patternFill>
    </fill>
    <fill>
      <patternFill patternType="solid">
        <fgColor rgb="FFE1AF46"/>
        <bgColor indexed="64"/>
      </patternFill>
    </fill>
    <fill>
      <patternFill patternType="solid">
        <fgColor rgb="FFFFE164"/>
        <bgColor indexed="64"/>
      </patternFill>
    </fill>
    <fill>
      <patternFill patternType="solid">
        <fgColor rgb="FFDCDCF0"/>
        <bgColor indexed="64"/>
      </patternFill>
    </fill>
    <fill>
      <patternFill patternType="solid">
        <fgColor rgb="FFBE9146"/>
        <bgColor indexed="64"/>
      </patternFill>
    </fill>
    <fill>
      <patternFill patternType="solid">
        <fgColor rgb="FFD7F0FA"/>
        <bgColor indexed="64"/>
      </patternFill>
    </fill>
    <fill>
      <patternFill patternType="solid">
        <fgColor rgb="FFB4DCF5"/>
        <bgColor indexed="64"/>
      </patternFill>
    </fill>
    <fill>
      <patternFill patternType="solid">
        <fgColor rgb="FF7DB4DC"/>
        <bgColor indexed="64"/>
      </patternFill>
    </fill>
    <fill>
      <patternFill patternType="solid">
        <fgColor rgb="FF284B6E"/>
        <bgColor indexed="64"/>
      </patternFill>
    </fill>
    <fill>
      <patternFill patternType="solid">
        <fgColor rgb="FF46739B"/>
        <bgColor indexed="64"/>
      </patternFill>
    </fill>
    <fill>
      <patternFill patternType="solid">
        <fgColor rgb="FF0F2850"/>
        <bgColor indexed="64"/>
      </patternFill>
    </fill>
    <fill>
      <patternFill patternType="solid">
        <fgColor rgb="FF320A32"/>
        <bgColor indexed="64"/>
      </patternFill>
    </fill>
    <fill>
      <patternFill patternType="solid">
        <fgColor rgb="FF00050A"/>
        <bgColor indexed="64"/>
      </patternFill>
    </fill>
    <fill>
      <patternFill patternType="solid">
        <fgColor rgb="FF8C8C87"/>
        <bgColor indexed="64"/>
      </patternFill>
    </fill>
    <fill>
      <patternFill patternType="solid">
        <fgColor rgb="FF91DCBE"/>
        <bgColor indexed="64"/>
      </patternFill>
    </fill>
    <fill>
      <patternFill patternType="solid">
        <fgColor rgb="FF64C8B4"/>
        <bgColor indexed="64"/>
      </patternFill>
    </fill>
    <fill>
      <patternFill patternType="solid">
        <fgColor rgb="FF78A028"/>
        <bgColor indexed="64"/>
      </patternFill>
    </fill>
    <fill>
      <patternFill patternType="solid">
        <fgColor rgb="FFAFC878"/>
        <bgColor indexed="64"/>
      </patternFill>
    </fill>
    <fill>
      <patternFill patternType="solid">
        <fgColor rgb="FF82B46E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0" xfId="0" applyFont="1" applyFill="1" applyBorder="1"/>
    <xf numFmtId="0" fontId="1" fillId="2" borderId="1" xfId="0" applyFont="1" applyFill="1" applyBorder="1"/>
    <xf numFmtId="0" fontId="1" fillId="2" borderId="0" xfId="0" applyFont="1" applyFill="1"/>
    <xf numFmtId="49" fontId="1" fillId="2" borderId="0" xfId="0" applyNumberFormat="1" applyFont="1" applyFill="1"/>
    <xf numFmtId="49" fontId="0" fillId="0" borderId="0" xfId="0" applyNumberFormat="1"/>
    <xf numFmtId="49" fontId="2" fillId="3" borderId="0" xfId="0" quotePrefix="1" applyNumberFormat="1" applyFont="1" applyFill="1"/>
    <xf numFmtId="49" fontId="2" fillId="4" borderId="0" xfId="0" quotePrefix="1" applyNumberFormat="1" applyFont="1" applyFill="1"/>
    <xf numFmtId="49" fontId="2" fillId="5" borderId="0" xfId="0" quotePrefix="1" applyNumberFormat="1" applyFont="1" applyFill="1"/>
    <xf numFmtId="49" fontId="2" fillId="6" borderId="0" xfId="0" quotePrefix="1" applyNumberFormat="1" applyFont="1" applyFill="1"/>
    <xf numFmtId="49" fontId="3" fillId="7" borderId="0" xfId="0" quotePrefix="1" applyNumberFormat="1" applyFont="1" applyFill="1"/>
    <xf numFmtId="49" fontId="2" fillId="8" borderId="0" xfId="0" quotePrefix="1" applyNumberFormat="1" applyFont="1" applyFill="1"/>
    <xf numFmtId="49" fontId="3" fillId="9" borderId="0" xfId="0" quotePrefix="1" applyNumberFormat="1" applyFont="1" applyFill="1"/>
    <xf numFmtId="49" fontId="2" fillId="11" borderId="0" xfId="0" quotePrefix="1" applyNumberFormat="1" applyFont="1" applyFill="1"/>
    <xf numFmtId="49" fontId="3" fillId="10" borderId="0" xfId="0" quotePrefix="1" applyNumberFormat="1" applyFont="1" applyFill="1"/>
    <xf numFmtId="49" fontId="3" fillId="12" borderId="0" xfId="0" quotePrefix="1" applyNumberFormat="1" applyFont="1" applyFill="1"/>
    <xf numFmtId="49" fontId="3" fillId="14" borderId="0" xfId="0" quotePrefix="1" applyNumberFormat="1" applyFont="1" applyFill="1"/>
    <xf numFmtId="49" fontId="3" fillId="13" borderId="0" xfId="0" quotePrefix="1" applyNumberFormat="1" applyFont="1" applyFill="1"/>
    <xf numFmtId="49" fontId="3" fillId="15" borderId="0" xfId="0" quotePrefix="1" applyNumberFormat="1" applyFont="1" applyFill="1"/>
    <xf numFmtId="49" fontId="3" fillId="17" borderId="0" xfId="0" quotePrefix="1" applyNumberFormat="1" applyFont="1" applyFill="1"/>
    <xf numFmtId="49" fontId="3" fillId="16" borderId="0" xfId="0" quotePrefix="1" applyNumberFormat="1" applyFont="1" applyFill="1"/>
    <xf numFmtId="49" fontId="3" fillId="18" borderId="0" xfId="0" quotePrefix="1" applyNumberFormat="1" applyFont="1" applyFill="1"/>
    <xf numFmtId="49" fontId="3" fillId="19" borderId="0" xfId="0" quotePrefix="1" applyNumberFormat="1" applyFont="1" applyFill="1"/>
    <xf numFmtId="49" fontId="0" fillId="20" borderId="0" xfId="0" quotePrefix="1" applyNumberFormat="1" applyFill="1"/>
    <xf numFmtId="49" fontId="3" fillId="21" borderId="0" xfId="0" quotePrefix="1" applyNumberFormat="1" applyFont="1" applyFill="1"/>
    <xf numFmtId="49" fontId="0" fillId="22" borderId="0" xfId="0" quotePrefix="1" applyNumberFormat="1" applyFill="1"/>
    <xf numFmtId="49" fontId="2" fillId="23" borderId="0" xfId="0" quotePrefix="1" applyNumberFormat="1" applyFont="1" applyFill="1"/>
    <xf numFmtId="49" fontId="0" fillId="24" borderId="0" xfId="0" quotePrefix="1" applyNumberFormat="1" applyFill="1"/>
    <xf numFmtId="49" fontId="3" fillId="25" borderId="0" xfId="0" quotePrefix="1" applyNumberFormat="1" applyFont="1" applyFill="1"/>
    <xf numFmtId="49" fontId="0" fillId="26" borderId="0" xfId="0" quotePrefix="1" applyNumberFormat="1" applyFill="1"/>
    <xf numFmtId="0" fontId="0" fillId="13" borderId="0" xfId="0" applyFill="1"/>
    <xf numFmtId="0" fontId="0" fillId="10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0" fillId="16" borderId="0" xfId="0" applyFill="1"/>
    <xf numFmtId="0" fontId="0" fillId="24" borderId="0" xfId="0" applyFill="1"/>
    <xf numFmtId="0" fontId="0" fillId="9" borderId="0" xfId="0" applyFill="1"/>
    <xf numFmtId="0" fontId="0" fillId="30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0" fontId="0" fillId="14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42" borderId="0" xfId="0" applyFill="1"/>
    <xf numFmtId="0" fontId="0" fillId="43" borderId="0" xfId="0" applyFill="1"/>
    <xf numFmtId="0" fontId="0" fillId="44" borderId="0" xfId="0" applyFill="1"/>
    <xf numFmtId="0" fontId="0" fillId="45" borderId="0" xfId="0" applyFill="1"/>
    <xf numFmtId="0" fontId="0" fillId="46" borderId="0" xfId="0" applyFill="1"/>
    <xf numFmtId="0" fontId="0" fillId="47" borderId="0" xfId="0" applyFill="1"/>
    <xf numFmtId="0" fontId="0" fillId="48" borderId="0" xfId="0" applyFill="1"/>
    <xf numFmtId="0" fontId="0" fillId="49" borderId="0" xfId="0" applyFill="1"/>
    <xf numFmtId="0" fontId="0" fillId="50" borderId="0" xfId="0" applyFill="1"/>
    <xf numFmtId="0" fontId="0" fillId="51" borderId="0" xfId="0" applyFill="1"/>
    <xf numFmtId="0" fontId="0" fillId="15" borderId="0" xfId="0" applyFill="1"/>
    <xf numFmtId="0" fontId="0" fillId="52" borderId="0" xfId="0" applyFill="1"/>
    <xf numFmtId="0" fontId="0" fillId="53" borderId="0" xfId="0" applyFill="1"/>
    <xf numFmtId="0" fontId="0" fillId="54" borderId="0" xfId="0" applyFill="1"/>
    <xf numFmtId="0" fontId="0" fillId="55" borderId="0" xfId="0" applyFill="1"/>
    <xf numFmtId="0" fontId="0" fillId="56" borderId="0" xfId="0" applyFill="1"/>
    <xf numFmtId="0" fontId="0" fillId="57" borderId="0" xfId="0" applyFill="1"/>
    <xf numFmtId="0" fontId="0" fillId="58" borderId="0" xfId="0" applyFill="1"/>
    <xf numFmtId="0" fontId="0" fillId="26" borderId="0" xfId="0" applyFill="1"/>
    <xf numFmtId="0" fontId="0" fillId="59" borderId="0" xfId="0" applyFill="1"/>
    <xf numFmtId="0" fontId="0" fillId="60" borderId="0" xfId="0" applyFill="1"/>
    <xf numFmtId="0" fontId="0" fillId="0" borderId="0" xfId="0" applyAlignment="1">
      <alignment wrapText="1"/>
    </xf>
    <xf numFmtId="0" fontId="0" fillId="0" borderId="0" xfId="0" quotePrefix="1"/>
    <xf numFmtId="0" fontId="0" fillId="10" borderId="0" xfId="0" quotePrefix="1" applyFill="1"/>
    <xf numFmtId="0" fontId="0" fillId="13" borderId="0" xfId="0" quotePrefix="1" applyFill="1"/>
    <xf numFmtId="0" fontId="0" fillId="14" borderId="0" xfId="0" quotePrefix="1" applyFill="1"/>
    <xf numFmtId="0" fontId="0" fillId="61" borderId="0" xfId="0" applyFill="1"/>
    <xf numFmtId="0" fontId="0" fillId="29" borderId="0" xfId="0" quotePrefix="1" applyFill="1"/>
    <xf numFmtId="0" fontId="0" fillId="2" borderId="0" xfId="0" applyFill="1"/>
    <xf numFmtId="0" fontId="0" fillId="16" borderId="0" xfId="0" quotePrefix="1" applyFill="1"/>
    <xf numFmtId="0" fontId="0" fillId="28" borderId="0" xfId="0" quotePrefix="1" applyFill="1"/>
    <xf numFmtId="0" fontId="0" fillId="32" borderId="0" xfId="0" quotePrefix="1" applyFill="1"/>
    <xf numFmtId="0" fontId="0" fillId="37" borderId="0" xfId="0" quotePrefix="1" applyFill="1"/>
    <xf numFmtId="0" fontId="0" fillId="38" borderId="0" xfId="0" quotePrefix="1" applyFill="1"/>
    <xf numFmtId="0" fontId="0" fillId="30" borderId="0" xfId="0" quotePrefix="1" applyFill="1"/>
    <xf numFmtId="0" fontId="0" fillId="9" borderId="0" xfId="0" quotePrefix="1" applyFill="1"/>
    <xf numFmtId="0" fontId="0" fillId="24" borderId="0" xfId="0" quotePrefix="1" applyFill="1"/>
    <xf numFmtId="0" fontId="0" fillId="31" borderId="0" xfId="0" quotePrefix="1" applyFill="1"/>
    <xf numFmtId="0" fontId="0" fillId="26" borderId="0" xfId="0" quotePrefix="1" applyFill="1"/>
    <xf numFmtId="0" fontId="0" fillId="62" borderId="0" xfId="0" quotePrefix="1" applyFill="1"/>
    <xf numFmtId="0" fontId="0" fillId="63" borderId="0" xfId="0" quotePrefix="1" applyFill="1"/>
    <xf numFmtId="0" fontId="0" fillId="64" borderId="0" xfId="0" quotePrefix="1" applyFill="1"/>
    <xf numFmtId="0" fontId="0" fillId="65" borderId="0" xfId="0" quotePrefix="1" applyFill="1"/>
    <xf numFmtId="0" fontId="0" fillId="66" borderId="0" xfId="0" quotePrefix="1" applyFill="1"/>
    <xf numFmtId="0" fontId="0" fillId="67" borderId="0" xfId="0" quotePrefix="1" applyFill="1"/>
    <xf numFmtId="0" fontId="0" fillId="68" borderId="0" xfId="0" quotePrefix="1" applyFill="1"/>
    <xf numFmtId="0" fontId="0" fillId="69" borderId="0" xfId="0" quotePrefix="1" applyFill="1"/>
    <xf numFmtId="0" fontId="0" fillId="70" borderId="0" xfId="0" quotePrefix="1" applyFill="1"/>
    <xf numFmtId="0" fontId="0" fillId="71" borderId="0" xfId="0" quotePrefix="1" applyFill="1"/>
    <xf numFmtId="0" fontId="0" fillId="72" borderId="0" xfId="0" quotePrefix="1" applyFill="1"/>
    <xf numFmtId="0" fontId="0" fillId="73" borderId="0" xfId="0" quotePrefix="1" applyFill="1"/>
    <xf numFmtId="0" fontId="0" fillId="74" borderId="0" xfId="0" quotePrefix="1" applyFill="1"/>
    <xf numFmtId="0" fontId="0" fillId="75" borderId="0" xfId="0" quotePrefix="1" applyFill="1"/>
    <xf numFmtId="0" fontId="0" fillId="76" borderId="0" xfId="0" quotePrefix="1" applyFill="1"/>
    <xf numFmtId="0" fontId="0" fillId="77" borderId="0" xfId="0" quotePrefix="1" applyFill="1"/>
    <xf numFmtId="0" fontId="0" fillId="78" borderId="0" xfId="0" quotePrefix="1" applyFill="1"/>
    <xf numFmtId="0" fontId="0" fillId="20" borderId="0" xfId="0" quotePrefix="1" applyFill="1"/>
    <xf numFmtId="0" fontId="0" fillId="79" borderId="0" xfId="0" quotePrefix="1" applyFill="1"/>
    <xf numFmtId="0" fontId="0" fillId="80" borderId="0" xfId="0" quotePrefix="1" applyFill="1"/>
    <xf numFmtId="0" fontId="0" fillId="81" borderId="0" xfId="0" quotePrefix="1" applyFill="1"/>
    <xf numFmtId="0" fontId="0" fillId="55" borderId="0" xfId="0" quotePrefix="1" applyFill="1"/>
    <xf numFmtId="0" fontId="0" fillId="82" borderId="0" xfId="0" quotePrefix="1" applyFill="1"/>
    <xf numFmtId="0" fontId="0" fillId="83" borderId="0" xfId="0" quotePrefix="1" applyFill="1"/>
    <xf numFmtId="0" fontId="0" fillId="84" borderId="0" xfId="0" quotePrefix="1" applyFill="1"/>
    <xf numFmtId="0" fontId="0" fillId="85" borderId="0" xfId="0" quotePrefix="1" applyFill="1"/>
    <xf numFmtId="0" fontId="0" fillId="86" borderId="0" xfId="0" quotePrefix="1" applyFill="1"/>
    <xf numFmtId="0" fontId="0" fillId="87" borderId="0" xfId="0" quotePrefix="1" applyFill="1"/>
    <xf numFmtId="0" fontId="1" fillId="2" borderId="0" xfId="0" applyFont="1" applyFill="1" applyBorder="1" applyAlignment="1">
      <alignment horizontal="center"/>
    </xf>
    <xf numFmtId="0" fontId="0" fillId="88" borderId="0" xfId="0" quotePrefix="1" applyFill="1"/>
    <xf numFmtId="0" fontId="3" fillId="89" borderId="0" xfId="0" quotePrefix="1" applyNumberFormat="1" applyFont="1" applyFill="1" applyBorder="1"/>
    <xf numFmtId="0" fontId="3" fillId="90" borderId="0" xfId="0" quotePrefix="1" applyNumberFormat="1" applyFont="1" applyFill="1" applyBorder="1"/>
    <xf numFmtId="0" fontId="3" fillId="92" borderId="0" xfId="0" quotePrefix="1" applyNumberFormat="1" applyFont="1" applyFill="1" applyBorder="1"/>
    <xf numFmtId="0" fontId="2" fillId="91" borderId="0" xfId="0" quotePrefix="1" applyNumberFormat="1" applyFont="1" applyFill="1" applyBorder="1"/>
    <xf numFmtId="0" fontId="2" fillId="93" borderId="0" xfId="0" quotePrefix="1" applyNumberFormat="1" applyFont="1" applyFill="1" applyBorder="1"/>
    <xf numFmtId="0" fontId="2" fillId="94" borderId="0" xfId="0" quotePrefix="1" applyNumberFormat="1" applyFont="1" applyFill="1" applyBorder="1"/>
    <xf numFmtId="0" fontId="2" fillId="95" borderId="0" xfId="0" quotePrefix="1" applyNumberFormat="1" applyFont="1" applyFill="1" applyBorder="1"/>
    <xf numFmtId="0" fontId="0" fillId="96" borderId="0" xfId="0" quotePrefix="1" applyFill="1"/>
    <xf numFmtId="0" fontId="0" fillId="34" borderId="0" xfId="0" quotePrefix="1" applyFill="1"/>
    <xf numFmtId="0" fontId="0" fillId="97" borderId="0" xfId="0" quotePrefix="1" applyFill="1"/>
    <xf numFmtId="49" fontId="0" fillId="98" borderId="0" xfId="0" quotePrefix="1" applyNumberFormat="1" applyFill="1"/>
    <xf numFmtId="0" fontId="0" fillId="61" borderId="0" xfId="0" quotePrefix="1" applyFill="1"/>
    <xf numFmtId="0" fontId="0" fillId="99" borderId="0" xfId="0" quotePrefix="1" applyFill="1"/>
    <xf numFmtId="0" fontId="0" fillId="100" borderId="0" xfId="0" quotePrefix="1" applyFill="1"/>
    <xf numFmtId="49" fontId="0" fillId="101" borderId="0" xfId="0" quotePrefix="1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2B46E"/>
      <color rgb="FFAFC878"/>
      <color rgb="FF78A028"/>
      <color rgb="FF64C8B4"/>
      <color rgb="FF91DCBE"/>
      <color rgb="FFA0C878"/>
      <color rgb="FFCDDC82"/>
      <color rgb="FF96C882"/>
      <color rgb="FFC3DC8C"/>
      <color rgb="FF6EC8A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40"/>
  <sheetViews>
    <sheetView topLeftCell="A4" workbookViewId="0">
      <selection activeCell="B37" sqref="B37"/>
    </sheetView>
  </sheetViews>
  <sheetFormatPr defaultRowHeight="15" x14ac:dyDescent="0.25"/>
  <cols>
    <col min="2" max="2" width="12.7109375" bestFit="1" customWidth="1"/>
  </cols>
  <sheetData>
    <row r="5" spans="1:11" x14ac:dyDescent="0.25">
      <c r="C5" s="118" t="s">
        <v>3</v>
      </c>
      <c r="D5" s="118"/>
      <c r="E5" s="118"/>
      <c r="F5" s="1"/>
      <c r="G5" s="118" t="s">
        <v>4</v>
      </c>
      <c r="H5" s="118"/>
      <c r="I5" s="118"/>
    </row>
    <row r="6" spans="1:11" x14ac:dyDescent="0.25">
      <c r="C6" s="2" t="s">
        <v>0</v>
      </c>
      <c r="D6" s="2" t="s">
        <v>1</v>
      </c>
      <c r="E6" s="2" t="s">
        <v>2</v>
      </c>
      <c r="F6" s="2"/>
      <c r="G6" s="2" t="s">
        <v>0</v>
      </c>
      <c r="H6" s="2" t="s">
        <v>1</v>
      </c>
      <c r="I6" s="2" t="s">
        <v>2</v>
      </c>
    </row>
    <row r="7" spans="1:11" x14ac:dyDescent="0.25">
      <c r="A7" t="s">
        <v>15</v>
      </c>
      <c r="B7" t="s">
        <v>5</v>
      </c>
      <c r="C7">
        <v>240</v>
      </c>
      <c r="D7">
        <v>240</v>
      </c>
      <c r="E7">
        <v>255</v>
      </c>
      <c r="G7">
        <f>ROUND(C7*100/255,0)</f>
        <v>94</v>
      </c>
      <c r="H7">
        <f t="shared" ref="H7:I7" si="0">ROUND(D7*100/255,0)</f>
        <v>94</v>
      </c>
      <c r="I7">
        <f t="shared" si="0"/>
        <v>100</v>
      </c>
      <c r="K7" t="str">
        <f>"--100-"&amp;G7&amp;"-"&amp;H7&amp;"-"&amp;I7&amp;"-100-500"</f>
        <v>--100-94-94-100-100-500</v>
      </c>
    </row>
    <row r="8" spans="1:11" x14ac:dyDescent="0.25">
      <c r="A8" t="s">
        <v>15</v>
      </c>
      <c r="B8" t="s">
        <v>6</v>
      </c>
      <c r="C8">
        <v>160</v>
      </c>
      <c r="D8">
        <v>160</v>
      </c>
      <c r="E8">
        <v>155</v>
      </c>
      <c r="G8">
        <f t="shared" ref="G8:G39" si="1">ROUND(C8*100/255,0)</f>
        <v>63</v>
      </c>
      <c r="H8">
        <f t="shared" ref="H8:H39" si="2">ROUND(D8*100/255,0)</f>
        <v>63</v>
      </c>
      <c r="I8">
        <f t="shared" ref="I8:I39" si="3">ROUND(E8*100/255,0)</f>
        <v>61</v>
      </c>
      <c r="K8" t="str">
        <f t="shared" ref="K8:K18" si="4">"--100-"&amp;G8&amp;"-"&amp;H8&amp;"-"&amp;I8&amp;"-100-500"</f>
        <v>--100-63-63-61-100-500</v>
      </c>
    </row>
    <row r="9" spans="1:11" x14ac:dyDescent="0.25">
      <c r="A9" t="s">
        <v>15</v>
      </c>
      <c r="B9" t="s">
        <v>7</v>
      </c>
      <c r="C9">
        <v>120</v>
      </c>
      <c r="D9">
        <v>170</v>
      </c>
      <c r="E9">
        <v>70</v>
      </c>
      <c r="G9">
        <f t="shared" si="1"/>
        <v>47</v>
      </c>
      <c r="H9">
        <f t="shared" si="2"/>
        <v>67</v>
      </c>
      <c r="I9">
        <f t="shared" si="3"/>
        <v>27</v>
      </c>
      <c r="K9" t="str">
        <f t="shared" si="4"/>
        <v>--100-47-67-27-100-500</v>
      </c>
    </row>
    <row r="10" spans="1:11" x14ac:dyDescent="0.25">
      <c r="A10" t="s">
        <v>15</v>
      </c>
      <c r="B10" t="s">
        <v>8</v>
      </c>
      <c r="C10">
        <v>150</v>
      </c>
      <c r="D10">
        <v>200</v>
      </c>
      <c r="E10">
        <v>100</v>
      </c>
      <c r="G10">
        <f t="shared" si="1"/>
        <v>59</v>
      </c>
      <c r="H10">
        <f t="shared" si="2"/>
        <v>78</v>
      </c>
      <c r="I10">
        <f t="shared" si="3"/>
        <v>39</v>
      </c>
      <c r="K10" t="str">
        <f t="shared" si="4"/>
        <v>--100-59-78-39-100-500</v>
      </c>
    </row>
    <row r="11" spans="1:11" x14ac:dyDescent="0.25">
      <c r="A11" t="s">
        <v>15</v>
      </c>
      <c r="B11" t="s">
        <v>9</v>
      </c>
      <c r="C11">
        <v>225</v>
      </c>
      <c r="D11">
        <v>200</v>
      </c>
      <c r="E11">
        <v>90</v>
      </c>
      <c r="G11">
        <f t="shared" si="1"/>
        <v>88</v>
      </c>
      <c r="H11">
        <f t="shared" si="2"/>
        <v>78</v>
      </c>
      <c r="I11">
        <f t="shared" si="3"/>
        <v>35</v>
      </c>
      <c r="K11" t="str">
        <f t="shared" si="4"/>
        <v>--100-88-78-35-100-500</v>
      </c>
    </row>
    <row r="12" spans="1:11" x14ac:dyDescent="0.25">
      <c r="A12" t="s">
        <v>15</v>
      </c>
      <c r="B12" t="s">
        <v>10</v>
      </c>
      <c r="C12">
        <v>135</v>
      </c>
      <c r="D12">
        <v>185</v>
      </c>
      <c r="E12">
        <v>85</v>
      </c>
      <c r="G12">
        <f t="shared" si="1"/>
        <v>53</v>
      </c>
      <c r="H12">
        <f t="shared" si="2"/>
        <v>73</v>
      </c>
      <c r="I12">
        <f t="shared" si="3"/>
        <v>33</v>
      </c>
      <c r="K12" t="str">
        <f t="shared" si="4"/>
        <v>--100-53-73-33-100-500</v>
      </c>
    </row>
    <row r="13" spans="1:11" x14ac:dyDescent="0.25">
      <c r="A13" t="s">
        <v>15</v>
      </c>
      <c r="B13" t="s">
        <v>17</v>
      </c>
      <c r="C13">
        <v>180</v>
      </c>
      <c r="D13">
        <v>140</v>
      </c>
      <c r="E13">
        <v>60</v>
      </c>
      <c r="G13">
        <f t="shared" si="1"/>
        <v>71</v>
      </c>
      <c r="H13">
        <f t="shared" si="2"/>
        <v>55</v>
      </c>
      <c r="I13">
        <f t="shared" si="3"/>
        <v>24</v>
      </c>
      <c r="K13" t="str">
        <f t="shared" si="4"/>
        <v>--100-71-55-24-100-500</v>
      </c>
    </row>
    <row r="14" spans="1:11" x14ac:dyDescent="0.25">
      <c r="A14" t="s">
        <v>15</v>
      </c>
      <c r="B14" t="s">
        <v>11</v>
      </c>
      <c r="C14">
        <v>230</v>
      </c>
      <c r="D14">
        <v>245</v>
      </c>
      <c r="E14">
        <v>154</v>
      </c>
      <c r="G14">
        <f t="shared" si="1"/>
        <v>90</v>
      </c>
      <c r="H14">
        <f t="shared" si="2"/>
        <v>96</v>
      </c>
      <c r="I14">
        <f t="shared" si="3"/>
        <v>60</v>
      </c>
      <c r="K14" t="str">
        <f t="shared" si="4"/>
        <v>--100-90-96-60-100-500</v>
      </c>
    </row>
    <row r="15" spans="1:11" x14ac:dyDescent="0.25">
      <c r="A15" t="s">
        <v>15</v>
      </c>
      <c r="B15" t="s">
        <v>12</v>
      </c>
      <c r="C15">
        <v>175</v>
      </c>
      <c r="D15">
        <v>220</v>
      </c>
      <c r="E15">
        <v>160</v>
      </c>
      <c r="G15">
        <f t="shared" si="1"/>
        <v>69</v>
      </c>
      <c r="H15">
        <f t="shared" si="2"/>
        <v>86</v>
      </c>
      <c r="I15">
        <f t="shared" si="3"/>
        <v>63</v>
      </c>
      <c r="K15" t="str">
        <f t="shared" si="4"/>
        <v>--100-69-86-63-100-500</v>
      </c>
    </row>
    <row r="16" spans="1:11" x14ac:dyDescent="0.25">
      <c r="A16" t="s">
        <v>15</v>
      </c>
      <c r="B16" t="s">
        <v>16</v>
      </c>
      <c r="C16">
        <v>210</v>
      </c>
      <c r="D16">
        <v>190</v>
      </c>
      <c r="E16">
        <v>120</v>
      </c>
      <c r="G16">
        <f t="shared" si="1"/>
        <v>82</v>
      </c>
      <c r="H16">
        <f t="shared" si="2"/>
        <v>75</v>
      </c>
      <c r="I16">
        <f t="shared" si="3"/>
        <v>47</v>
      </c>
      <c r="K16" t="str">
        <f t="shared" si="4"/>
        <v>--100-82-75-47-100-500</v>
      </c>
    </row>
    <row r="17" spans="1:11" x14ac:dyDescent="0.25">
      <c r="A17" t="s">
        <v>15</v>
      </c>
      <c r="B17" t="s">
        <v>18</v>
      </c>
      <c r="C17">
        <v>245</v>
      </c>
      <c r="D17">
        <v>180</v>
      </c>
      <c r="E17">
        <v>110</v>
      </c>
      <c r="G17">
        <f t="shared" ref="G17:G18" si="5">ROUND(C17*100/255,0)</f>
        <v>96</v>
      </c>
      <c r="H17">
        <f t="shared" ref="H17:H18" si="6">ROUND(D17*100/255,0)</f>
        <v>71</v>
      </c>
      <c r="I17">
        <f t="shared" ref="I17:I18" si="7">ROUND(E17*100/255,0)</f>
        <v>43</v>
      </c>
      <c r="K17" t="str">
        <f t="shared" si="4"/>
        <v>--100-96-71-43-100-500</v>
      </c>
    </row>
    <row r="18" spans="1:11" x14ac:dyDescent="0.25">
      <c r="A18" t="s">
        <v>15</v>
      </c>
      <c r="B18" t="s">
        <v>19</v>
      </c>
      <c r="C18">
        <v>230</v>
      </c>
      <c r="D18">
        <v>200</v>
      </c>
      <c r="E18">
        <v>130</v>
      </c>
      <c r="G18">
        <f t="shared" si="5"/>
        <v>90</v>
      </c>
      <c r="H18">
        <f t="shared" si="6"/>
        <v>78</v>
      </c>
      <c r="I18">
        <f t="shared" si="7"/>
        <v>51</v>
      </c>
      <c r="K18" t="str">
        <f t="shared" si="4"/>
        <v>--100-90-78-51-100-500</v>
      </c>
    </row>
    <row r="19" spans="1:11" x14ac:dyDescent="0.25">
      <c r="A19" t="s">
        <v>15</v>
      </c>
      <c r="B19" t="s">
        <v>20</v>
      </c>
      <c r="C19">
        <v>250</v>
      </c>
      <c r="D19">
        <v>205</v>
      </c>
      <c r="E19">
        <v>130</v>
      </c>
      <c r="G19">
        <f t="shared" ref="G19" si="8">ROUND(C19*100/255,0)</f>
        <v>98</v>
      </c>
      <c r="H19">
        <f t="shared" ref="H19" si="9">ROUND(D19*100/255,0)</f>
        <v>80</v>
      </c>
      <c r="I19">
        <f t="shared" ref="I19" si="10">ROUND(E19*100/255,0)</f>
        <v>51</v>
      </c>
      <c r="K19" t="str">
        <f t="shared" ref="K19" si="11">"--100-"&amp;G19&amp;"-"&amp;H19&amp;"-"&amp;I19&amp;"-100-500"</f>
        <v>--100-98-80-51-100-500</v>
      </c>
    </row>
    <row r="20" spans="1:11" x14ac:dyDescent="0.25">
      <c r="A20" t="s">
        <v>15</v>
      </c>
      <c r="B20" t="s">
        <v>21</v>
      </c>
      <c r="C20">
        <v>250</v>
      </c>
      <c r="D20">
        <v>205</v>
      </c>
      <c r="E20">
        <v>130</v>
      </c>
      <c r="G20">
        <f t="shared" ref="G20:G32" si="12">ROUND(C20*100/255,0)</f>
        <v>98</v>
      </c>
      <c r="H20">
        <f t="shared" ref="H20:H32" si="13">ROUND(D20*100/255,0)</f>
        <v>80</v>
      </c>
      <c r="I20">
        <f t="shared" ref="I20:I32" si="14">ROUND(E20*100/255,0)</f>
        <v>51</v>
      </c>
      <c r="K20" t="str">
        <f t="shared" ref="K20:K32" si="15">"--100-"&amp;G20&amp;"-"&amp;H20&amp;"-"&amp;I20&amp;"-100-500"</f>
        <v>--100-98-80-51-100-500</v>
      </c>
    </row>
    <row r="21" spans="1:11" x14ac:dyDescent="0.25">
      <c r="A21" t="s">
        <v>15</v>
      </c>
      <c r="B21" t="s">
        <v>24</v>
      </c>
      <c r="C21">
        <v>235</v>
      </c>
      <c r="D21">
        <v>195</v>
      </c>
      <c r="E21">
        <v>185</v>
      </c>
      <c r="G21">
        <f t="shared" ref="G21" si="16">ROUND(C21*100/255,0)</f>
        <v>92</v>
      </c>
      <c r="H21">
        <f t="shared" ref="H21" si="17">ROUND(D21*100/255,0)</f>
        <v>76</v>
      </c>
      <c r="I21">
        <f t="shared" ref="I21" si="18">ROUND(E21*100/255,0)</f>
        <v>73</v>
      </c>
      <c r="K21" t="str">
        <f t="shared" ref="K21" si="19">"--100-"&amp;G21&amp;"-"&amp;H21&amp;"-"&amp;I21&amp;"-100-500"</f>
        <v>--100-92-76-73-100-500</v>
      </c>
    </row>
    <row r="23" spans="1:11" x14ac:dyDescent="0.25">
      <c r="A23" t="s">
        <v>15</v>
      </c>
      <c r="B23" t="s">
        <v>31</v>
      </c>
      <c r="C23">
        <v>100</v>
      </c>
      <c r="D23">
        <v>180</v>
      </c>
      <c r="E23">
        <v>225</v>
      </c>
      <c r="G23">
        <f t="shared" ref="G23:G26" si="20">ROUND(C23*100/255,0)</f>
        <v>39</v>
      </c>
      <c r="H23">
        <f t="shared" ref="H23:H26" si="21">ROUND(D23*100/255,0)</f>
        <v>71</v>
      </c>
      <c r="I23">
        <f t="shared" ref="I23:I26" si="22">ROUND(E23*100/255,0)</f>
        <v>88</v>
      </c>
      <c r="K23" t="str">
        <f>"--100-"&amp;G23&amp;"-"&amp;H23&amp;"-"&amp;I23&amp;"-100-0"</f>
        <v>--100-39-71-88-100-0</v>
      </c>
    </row>
    <row r="24" spans="1:11" x14ac:dyDescent="0.25">
      <c r="A24" t="s">
        <v>15</v>
      </c>
      <c r="B24" t="s">
        <v>30</v>
      </c>
      <c r="C24">
        <v>80</v>
      </c>
      <c r="D24">
        <v>160</v>
      </c>
      <c r="E24">
        <v>205</v>
      </c>
      <c r="G24">
        <f t="shared" si="20"/>
        <v>31</v>
      </c>
      <c r="H24">
        <f t="shared" si="21"/>
        <v>63</v>
      </c>
      <c r="I24">
        <f t="shared" si="22"/>
        <v>80</v>
      </c>
      <c r="K24" t="str">
        <f t="shared" ref="K24:K26" si="23">"--100-"&amp;G24&amp;"-"&amp;H24&amp;"-"&amp;I24&amp;"-100-0"</f>
        <v>--100-31-63-80-100-0</v>
      </c>
    </row>
    <row r="25" spans="1:11" x14ac:dyDescent="0.25">
      <c r="A25" t="s">
        <v>15</v>
      </c>
      <c r="B25" t="s">
        <v>32</v>
      </c>
      <c r="C25">
        <v>60</v>
      </c>
      <c r="D25">
        <v>140</v>
      </c>
      <c r="E25">
        <v>185</v>
      </c>
      <c r="G25">
        <f t="shared" si="20"/>
        <v>24</v>
      </c>
      <c r="H25">
        <f t="shared" si="21"/>
        <v>55</v>
      </c>
      <c r="I25">
        <f t="shared" si="22"/>
        <v>73</v>
      </c>
      <c r="K25" t="str">
        <f t="shared" si="23"/>
        <v>--100-24-55-73-100-0</v>
      </c>
    </row>
    <row r="26" spans="1:11" x14ac:dyDescent="0.25">
      <c r="A26" t="s">
        <v>15</v>
      </c>
      <c r="B26" t="s">
        <v>33</v>
      </c>
      <c r="C26">
        <v>40</v>
      </c>
      <c r="D26">
        <v>120</v>
      </c>
      <c r="E26">
        <v>165</v>
      </c>
      <c r="G26">
        <f t="shared" si="20"/>
        <v>16</v>
      </c>
      <c r="H26">
        <f t="shared" si="21"/>
        <v>47</v>
      </c>
      <c r="I26">
        <f t="shared" si="22"/>
        <v>65</v>
      </c>
      <c r="K26" t="str">
        <f t="shared" si="23"/>
        <v>--100-16-47-65-100-0</v>
      </c>
    </row>
    <row r="32" spans="1:11" x14ac:dyDescent="0.25">
      <c r="A32" t="s">
        <v>15</v>
      </c>
      <c r="B32" t="s">
        <v>23</v>
      </c>
      <c r="C32">
        <v>178</v>
      </c>
      <c r="D32">
        <v>209</v>
      </c>
      <c r="E32">
        <v>168</v>
      </c>
      <c r="G32">
        <f t="shared" si="12"/>
        <v>70</v>
      </c>
      <c r="H32">
        <f t="shared" si="13"/>
        <v>82</v>
      </c>
      <c r="I32">
        <f t="shared" si="14"/>
        <v>66</v>
      </c>
      <c r="K32" t="str">
        <f t="shared" si="15"/>
        <v>--100-70-82-66-100-500</v>
      </c>
    </row>
    <row r="33" spans="1:11" x14ac:dyDescent="0.25">
      <c r="A33" t="s">
        <v>15</v>
      </c>
      <c r="B33" t="s">
        <v>25</v>
      </c>
      <c r="C33">
        <v>123</v>
      </c>
      <c r="D33">
        <v>171</v>
      </c>
      <c r="E33">
        <v>106</v>
      </c>
      <c r="G33">
        <f t="shared" ref="G33" si="24">ROUND(C33*100/255,0)</f>
        <v>48</v>
      </c>
      <c r="H33">
        <f t="shared" ref="H33" si="25">ROUND(D33*100/255,0)</f>
        <v>67</v>
      </c>
      <c r="I33">
        <f t="shared" ref="I33" si="26">ROUND(E33*100/255,0)</f>
        <v>42</v>
      </c>
      <c r="K33" t="str">
        <f t="shared" ref="K33" si="27">"--100-"&amp;G33&amp;"-"&amp;H33&amp;"-"&amp;I33&amp;"-100-500"</f>
        <v>--100-48-67-42-100-500</v>
      </c>
    </row>
    <row r="34" spans="1:11" x14ac:dyDescent="0.25">
      <c r="A34" t="s">
        <v>15</v>
      </c>
      <c r="B34" t="s">
        <v>26</v>
      </c>
      <c r="C34">
        <v>137</v>
      </c>
      <c r="D34">
        <v>201</v>
      </c>
      <c r="E34">
        <v>191</v>
      </c>
      <c r="G34">
        <f t="shared" ref="G34" si="28">ROUND(C34*100/255,0)</f>
        <v>54</v>
      </c>
      <c r="H34">
        <f t="shared" ref="H34" si="29">ROUND(D34*100/255,0)</f>
        <v>79</v>
      </c>
      <c r="I34">
        <f t="shared" ref="I34" si="30">ROUND(E34*100/255,0)</f>
        <v>75</v>
      </c>
      <c r="K34" t="str">
        <f t="shared" ref="K34" si="31">"--100-"&amp;G34&amp;"-"&amp;H34&amp;"-"&amp;I34&amp;"-100-500"</f>
        <v>--100-54-79-75-100-500</v>
      </c>
    </row>
    <row r="35" spans="1:11" x14ac:dyDescent="0.25">
      <c r="A35" t="s">
        <v>15</v>
      </c>
      <c r="B35" t="s">
        <v>27</v>
      </c>
      <c r="C35">
        <v>202</v>
      </c>
      <c r="D35">
        <v>231</v>
      </c>
      <c r="E35">
        <v>201</v>
      </c>
      <c r="G35">
        <f t="shared" ref="G35" si="32">ROUND(C35*100/255,0)</f>
        <v>79</v>
      </c>
      <c r="H35">
        <f t="shared" ref="H35" si="33">ROUND(D35*100/255,0)</f>
        <v>91</v>
      </c>
      <c r="I35">
        <f t="shared" ref="I35" si="34">ROUND(E35*100/255,0)</f>
        <v>79</v>
      </c>
      <c r="K35" t="str">
        <f t="shared" ref="K35" si="35">"--100-"&amp;G35&amp;"-"&amp;H35&amp;"-"&amp;I35&amp;"-100-500"</f>
        <v>--100-79-91-79-100-500</v>
      </c>
    </row>
    <row r="36" spans="1:11" x14ac:dyDescent="0.25">
      <c r="A36" t="s">
        <v>15</v>
      </c>
      <c r="B36" t="s">
        <v>28</v>
      </c>
      <c r="C36">
        <v>155</v>
      </c>
      <c r="D36">
        <v>210</v>
      </c>
      <c r="E36">
        <v>190</v>
      </c>
      <c r="G36">
        <f t="shared" ref="G36" si="36">ROUND(C36*100/255,0)</f>
        <v>61</v>
      </c>
      <c r="H36">
        <f t="shared" ref="H36" si="37">ROUND(D36*100/255,0)</f>
        <v>82</v>
      </c>
      <c r="I36">
        <f t="shared" ref="I36" si="38">ROUND(E36*100/255,0)</f>
        <v>75</v>
      </c>
      <c r="K36" t="str">
        <f t="shared" ref="K36" si="39">"--100-"&amp;G36&amp;"-"&amp;H36&amp;"-"&amp;I36&amp;"-100-500"</f>
        <v>--100-61-82-75-100-500</v>
      </c>
    </row>
    <row r="37" spans="1:11" x14ac:dyDescent="0.25">
      <c r="A37" t="s">
        <v>15</v>
      </c>
      <c r="B37" t="s">
        <v>29</v>
      </c>
      <c r="C37">
        <v>208</v>
      </c>
      <c r="D37">
        <v>198</v>
      </c>
      <c r="E37">
        <v>89</v>
      </c>
      <c r="G37">
        <f t="shared" ref="G37" si="40">ROUND(C37*100/255,0)</f>
        <v>82</v>
      </c>
      <c r="H37">
        <f t="shared" ref="H37" si="41">ROUND(D37*100/255,0)</f>
        <v>78</v>
      </c>
      <c r="I37">
        <f t="shared" ref="I37" si="42">ROUND(E37*100/255,0)</f>
        <v>35</v>
      </c>
      <c r="K37" t="str">
        <f t="shared" ref="K37" si="43">"--100-"&amp;G37&amp;"-"&amp;H37&amp;"-"&amp;I37&amp;"-100-500"</f>
        <v>--100-82-78-35-100-500</v>
      </c>
    </row>
    <row r="39" spans="1:11" x14ac:dyDescent="0.25">
      <c r="A39" t="s">
        <v>14</v>
      </c>
      <c r="B39" t="s">
        <v>13</v>
      </c>
      <c r="C39">
        <v>76</v>
      </c>
      <c r="D39">
        <v>142</v>
      </c>
      <c r="E39">
        <v>89</v>
      </c>
      <c r="G39">
        <f t="shared" si="1"/>
        <v>30</v>
      </c>
      <c r="H39">
        <f t="shared" si="2"/>
        <v>56</v>
      </c>
      <c r="I39">
        <f t="shared" si="3"/>
        <v>35</v>
      </c>
      <c r="K39" t="str">
        <f t="shared" ref="K39:K40" si="44">"--100-"&amp;G39&amp;"-"&amp;H39&amp;"-"&amp;I39&amp;"-100-500"</f>
        <v>--100-30-56-35-100-500</v>
      </c>
    </row>
    <row r="40" spans="1:11" x14ac:dyDescent="0.25">
      <c r="A40" t="s">
        <v>14</v>
      </c>
      <c r="B40" t="s">
        <v>22</v>
      </c>
      <c r="C40">
        <v>209</v>
      </c>
      <c r="D40">
        <v>247</v>
      </c>
      <c r="E40">
        <v>150</v>
      </c>
      <c r="G40">
        <f t="shared" ref="G40" si="45">ROUND(C40*100/255,0)</f>
        <v>82</v>
      </c>
      <c r="H40">
        <f t="shared" ref="H40" si="46">ROUND(D40*100/255,0)</f>
        <v>97</v>
      </c>
      <c r="I40">
        <f t="shared" ref="I40" si="47">ROUND(E40*100/255,0)</f>
        <v>59</v>
      </c>
      <c r="K40" t="str">
        <f t="shared" si="44"/>
        <v>--100-82-97-59-100-500</v>
      </c>
    </row>
  </sheetData>
  <mergeCells count="2">
    <mergeCell ref="C5:E5"/>
    <mergeCell ref="G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1"/>
  <sheetViews>
    <sheetView workbookViewId="0">
      <selection activeCell="G27" sqref="G27"/>
    </sheetView>
  </sheetViews>
  <sheetFormatPr defaultRowHeight="15" x14ac:dyDescent="0.25"/>
  <cols>
    <col min="1" max="1" width="10.7109375" bestFit="1" customWidth="1"/>
    <col min="2" max="2" width="17.85546875" bestFit="1" customWidth="1"/>
    <col min="3" max="3" width="17.85546875" customWidth="1"/>
    <col min="4" max="6" width="12.7109375" style="5" bestFit="1" customWidth="1"/>
    <col min="7" max="7" width="11.28515625" style="5" bestFit="1" customWidth="1"/>
    <col min="10" max="10" width="6" bestFit="1" customWidth="1"/>
    <col min="11" max="11" width="9.28515625" bestFit="1" customWidth="1"/>
    <col min="12" max="12" width="10.85546875" bestFit="1" customWidth="1"/>
    <col min="13" max="13" width="11.28515625" bestFit="1" customWidth="1"/>
    <col min="14" max="14" width="12.42578125" bestFit="1" customWidth="1"/>
    <col min="15" max="15" width="15.28515625" bestFit="1" customWidth="1"/>
    <col min="16" max="16" width="11.140625" bestFit="1" customWidth="1"/>
    <col min="17" max="17" width="16.85546875" bestFit="1" customWidth="1"/>
    <col min="18" max="18" width="7.28515625" bestFit="1" customWidth="1"/>
  </cols>
  <sheetData>
    <row r="3" spans="1:18" x14ac:dyDescent="0.25">
      <c r="B3" s="3" t="s">
        <v>56</v>
      </c>
      <c r="C3" s="3" t="s">
        <v>57</v>
      </c>
      <c r="D3" s="4" t="s">
        <v>42</v>
      </c>
      <c r="E3" s="4" t="s">
        <v>43</v>
      </c>
      <c r="F3" s="4" t="s">
        <v>49</v>
      </c>
      <c r="G3" s="4" t="s">
        <v>39</v>
      </c>
    </row>
    <row r="4" spans="1:18" x14ac:dyDescent="0.25">
      <c r="K4" t="s">
        <v>8</v>
      </c>
      <c r="L4" t="s">
        <v>110</v>
      </c>
      <c r="M4" t="s">
        <v>59</v>
      </c>
      <c r="N4" t="s">
        <v>62</v>
      </c>
      <c r="O4" t="s">
        <v>66</v>
      </c>
      <c r="P4" t="s">
        <v>108</v>
      </c>
      <c r="Q4" t="s">
        <v>109</v>
      </c>
      <c r="R4" t="s">
        <v>98</v>
      </c>
    </row>
    <row r="6" spans="1:18" x14ac:dyDescent="0.25">
      <c r="A6" t="s">
        <v>35</v>
      </c>
      <c r="B6" t="s">
        <v>36</v>
      </c>
      <c r="D6" s="6" t="s">
        <v>38</v>
      </c>
      <c r="E6" s="5" t="s">
        <v>40</v>
      </c>
      <c r="F6" s="5" t="s">
        <v>40</v>
      </c>
      <c r="G6" s="5" t="s">
        <v>40</v>
      </c>
      <c r="J6" s="5" t="s">
        <v>34</v>
      </c>
      <c r="K6" s="5" t="s">
        <v>50</v>
      </c>
      <c r="L6" s="5" t="s">
        <v>111</v>
      </c>
      <c r="M6" s="5" t="s">
        <v>113</v>
      </c>
      <c r="N6" s="5" t="s">
        <v>114</v>
      </c>
      <c r="O6" s="5" t="s">
        <v>115</v>
      </c>
      <c r="P6" s="5" t="s">
        <v>116</v>
      </c>
      <c r="Q6" s="5" t="s">
        <v>117</v>
      </c>
      <c r="R6" t="s">
        <v>112</v>
      </c>
    </row>
    <row r="7" spans="1:18" x14ac:dyDescent="0.25">
      <c r="B7" t="s">
        <v>37</v>
      </c>
      <c r="D7" s="7" t="s">
        <v>41</v>
      </c>
      <c r="E7" s="5" t="s">
        <v>40</v>
      </c>
      <c r="F7" s="5" t="s">
        <v>40</v>
      </c>
      <c r="G7" s="5" t="s">
        <v>40</v>
      </c>
      <c r="J7" s="5" t="s">
        <v>6</v>
      </c>
    </row>
    <row r="8" spans="1:18" x14ac:dyDescent="0.25">
      <c r="B8" t="s">
        <v>44</v>
      </c>
      <c r="D8" s="6" t="s">
        <v>38</v>
      </c>
      <c r="E8" s="8" t="s">
        <v>45</v>
      </c>
      <c r="F8" s="5" t="s">
        <v>40</v>
      </c>
      <c r="G8" s="5" t="s">
        <v>40</v>
      </c>
      <c r="J8" t="s">
        <v>118</v>
      </c>
      <c r="K8" t="s">
        <v>119</v>
      </c>
      <c r="L8" t="s">
        <v>120</v>
      </c>
      <c r="R8" t="s">
        <v>18</v>
      </c>
    </row>
    <row r="9" spans="1:18" x14ac:dyDescent="0.25">
      <c r="B9" t="s">
        <v>46</v>
      </c>
      <c r="D9" s="9" t="s">
        <v>47</v>
      </c>
      <c r="E9" s="8" t="s">
        <v>45</v>
      </c>
      <c r="F9" s="5" t="s">
        <v>40</v>
      </c>
      <c r="G9" s="5" t="s">
        <v>40</v>
      </c>
      <c r="L9" t="s">
        <v>121</v>
      </c>
    </row>
    <row r="10" spans="1:18" x14ac:dyDescent="0.25">
      <c r="B10" t="s">
        <v>48</v>
      </c>
      <c r="D10" s="6" t="s">
        <v>38</v>
      </c>
      <c r="E10" s="8" t="s">
        <v>45</v>
      </c>
      <c r="F10" s="10" t="s">
        <v>52</v>
      </c>
      <c r="G10" s="5" t="s">
        <v>40</v>
      </c>
      <c r="L10" t="s">
        <v>122</v>
      </c>
    </row>
    <row r="11" spans="1:18" x14ac:dyDescent="0.25">
      <c r="B11" t="s">
        <v>93</v>
      </c>
      <c r="D11" s="26" t="s">
        <v>94</v>
      </c>
      <c r="E11" s="5" t="s">
        <v>40</v>
      </c>
      <c r="F11" s="5" t="s">
        <v>40</v>
      </c>
      <c r="G11" s="5" t="s">
        <v>40</v>
      </c>
      <c r="J11" s="5" t="s">
        <v>54</v>
      </c>
      <c r="N11" t="s">
        <v>124</v>
      </c>
    </row>
    <row r="12" spans="1:18" x14ac:dyDescent="0.25">
      <c r="A12" t="s">
        <v>34</v>
      </c>
      <c r="B12" t="s">
        <v>50</v>
      </c>
      <c r="C12" t="s">
        <v>8</v>
      </c>
      <c r="D12" s="11" t="s">
        <v>51</v>
      </c>
      <c r="E12" s="5" t="s">
        <v>40</v>
      </c>
      <c r="F12" s="5" t="s">
        <v>40</v>
      </c>
      <c r="G12" s="12" t="s">
        <v>53</v>
      </c>
      <c r="J12" t="s">
        <v>69</v>
      </c>
      <c r="N12" t="s">
        <v>123</v>
      </c>
    </row>
    <row r="13" spans="1:18" x14ac:dyDescent="0.25">
      <c r="A13" t="s">
        <v>34</v>
      </c>
      <c r="B13" t="s">
        <v>75</v>
      </c>
      <c r="C13" t="s">
        <v>76</v>
      </c>
      <c r="D13" s="11" t="s">
        <v>51</v>
      </c>
      <c r="E13" s="5" t="s">
        <v>40</v>
      </c>
      <c r="F13" s="5" t="s">
        <v>40</v>
      </c>
      <c r="G13" s="12" t="s">
        <v>53</v>
      </c>
      <c r="N13" t="s">
        <v>125</v>
      </c>
    </row>
    <row r="14" spans="1:18" x14ac:dyDescent="0.25">
      <c r="A14" t="s">
        <v>34</v>
      </c>
      <c r="B14" t="s">
        <v>75</v>
      </c>
      <c r="C14" t="s">
        <v>77</v>
      </c>
      <c r="D14" s="11" t="s">
        <v>51</v>
      </c>
      <c r="E14" s="5" t="s">
        <v>40</v>
      </c>
      <c r="F14" s="5" t="s">
        <v>40</v>
      </c>
      <c r="G14" s="12" t="s">
        <v>53</v>
      </c>
    </row>
    <row r="15" spans="1:18" x14ac:dyDescent="0.25">
      <c r="A15" t="s">
        <v>69</v>
      </c>
      <c r="B15" t="s">
        <v>59</v>
      </c>
      <c r="C15" t="s">
        <v>70</v>
      </c>
      <c r="D15" s="15" t="s">
        <v>61</v>
      </c>
      <c r="E15" s="5" t="s">
        <v>40</v>
      </c>
      <c r="F15" s="5" t="s">
        <v>40</v>
      </c>
      <c r="G15" s="14" t="s">
        <v>55</v>
      </c>
    </row>
    <row r="16" spans="1:18" x14ac:dyDescent="0.25">
      <c r="A16" t="s">
        <v>69</v>
      </c>
      <c r="B16" t="s">
        <v>62</v>
      </c>
      <c r="C16" t="s">
        <v>71</v>
      </c>
      <c r="D16" s="16" t="s">
        <v>65</v>
      </c>
      <c r="E16" s="5" t="s">
        <v>40</v>
      </c>
      <c r="F16" s="5" t="s">
        <v>40</v>
      </c>
      <c r="G16" s="17" t="s">
        <v>64</v>
      </c>
    </row>
    <row r="17" spans="1:7" x14ac:dyDescent="0.25">
      <c r="A17" t="s">
        <v>69</v>
      </c>
      <c r="B17" t="s">
        <v>66</v>
      </c>
      <c r="C17" t="s">
        <v>72</v>
      </c>
      <c r="D17" s="13" t="s">
        <v>58</v>
      </c>
      <c r="E17" s="5" t="s">
        <v>40</v>
      </c>
      <c r="F17" s="5" t="s">
        <v>40</v>
      </c>
      <c r="G17" s="18" t="s">
        <v>68</v>
      </c>
    </row>
    <row r="18" spans="1:7" x14ac:dyDescent="0.25">
      <c r="A18" t="s">
        <v>69</v>
      </c>
      <c r="B18" t="s">
        <v>80</v>
      </c>
      <c r="C18" t="s">
        <v>8</v>
      </c>
      <c r="D18" s="19" t="s">
        <v>74</v>
      </c>
      <c r="E18" s="5" t="s">
        <v>40</v>
      </c>
      <c r="F18" s="5" t="s">
        <v>40</v>
      </c>
      <c r="G18" s="20" t="s">
        <v>73</v>
      </c>
    </row>
    <row r="19" spans="1:7" x14ac:dyDescent="0.25">
      <c r="A19" t="s">
        <v>69</v>
      </c>
      <c r="B19" t="s">
        <v>106</v>
      </c>
      <c r="C19" t="s">
        <v>107</v>
      </c>
      <c r="D19" s="13" t="s">
        <v>58</v>
      </c>
      <c r="E19" s="5" t="s">
        <v>40</v>
      </c>
      <c r="F19" s="5" t="s">
        <v>40</v>
      </c>
      <c r="G19" s="20" t="s">
        <v>73</v>
      </c>
    </row>
    <row r="20" spans="1:7" x14ac:dyDescent="0.25">
      <c r="A20" t="s">
        <v>54</v>
      </c>
      <c r="B20" t="s">
        <v>8</v>
      </c>
      <c r="C20" t="s">
        <v>8</v>
      </c>
      <c r="D20" s="13" t="s">
        <v>58</v>
      </c>
      <c r="E20" s="5" t="s">
        <v>40</v>
      </c>
      <c r="F20" s="5" t="s">
        <v>40</v>
      </c>
      <c r="G20" s="14" t="s">
        <v>55</v>
      </c>
    </row>
    <row r="21" spans="1:7" x14ac:dyDescent="0.25">
      <c r="A21" t="s">
        <v>54</v>
      </c>
      <c r="B21" t="s">
        <v>59</v>
      </c>
      <c r="C21" t="s">
        <v>60</v>
      </c>
      <c r="D21" s="15" t="s">
        <v>61</v>
      </c>
      <c r="E21" s="5" t="s">
        <v>40</v>
      </c>
      <c r="F21" s="5" t="s">
        <v>40</v>
      </c>
      <c r="G21" s="14" t="s">
        <v>55</v>
      </c>
    </row>
    <row r="22" spans="1:7" x14ac:dyDescent="0.25">
      <c r="A22" t="s">
        <v>54</v>
      </c>
      <c r="B22" t="s">
        <v>62</v>
      </c>
      <c r="C22" t="s">
        <v>63</v>
      </c>
      <c r="D22" s="16" t="s">
        <v>65</v>
      </c>
      <c r="E22" s="5" t="s">
        <v>40</v>
      </c>
      <c r="F22" s="5" t="s">
        <v>40</v>
      </c>
      <c r="G22" s="17" t="s">
        <v>64</v>
      </c>
    </row>
    <row r="23" spans="1:7" x14ac:dyDescent="0.25">
      <c r="A23" t="s">
        <v>54</v>
      </c>
      <c r="B23" t="s">
        <v>66</v>
      </c>
      <c r="C23" t="s">
        <v>67</v>
      </c>
      <c r="D23" s="15" t="s">
        <v>61</v>
      </c>
      <c r="E23" s="13" t="s">
        <v>58</v>
      </c>
      <c r="F23" s="5" t="s">
        <v>40</v>
      </c>
      <c r="G23" s="18" t="s">
        <v>68</v>
      </c>
    </row>
    <row r="24" spans="1:7" x14ac:dyDescent="0.25">
      <c r="A24" t="s">
        <v>78</v>
      </c>
      <c r="B24" t="s">
        <v>79</v>
      </c>
      <c r="C24" t="s">
        <v>81</v>
      </c>
      <c r="D24" s="22" t="s">
        <v>83</v>
      </c>
      <c r="E24" s="5" t="s">
        <v>40</v>
      </c>
      <c r="F24" s="5" t="s">
        <v>40</v>
      </c>
      <c r="G24" s="21" t="s">
        <v>82</v>
      </c>
    </row>
    <row r="25" spans="1:7" x14ac:dyDescent="0.25">
      <c r="A25" t="s">
        <v>78</v>
      </c>
      <c r="B25" t="s">
        <v>84</v>
      </c>
      <c r="C25" t="s">
        <v>85</v>
      </c>
      <c r="D25" s="22" t="s">
        <v>83</v>
      </c>
      <c r="E25" s="13" t="s">
        <v>58</v>
      </c>
      <c r="F25" s="5" t="s">
        <v>40</v>
      </c>
      <c r="G25" s="21" t="s">
        <v>82</v>
      </c>
    </row>
    <row r="26" spans="1:7" x14ac:dyDescent="0.25">
      <c r="A26" t="s">
        <v>86</v>
      </c>
      <c r="B26" t="s">
        <v>87</v>
      </c>
      <c r="C26" t="s">
        <v>88</v>
      </c>
      <c r="D26" s="24" t="s">
        <v>90</v>
      </c>
      <c r="E26" s="5" t="s">
        <v>40</v>
      </c>
      <c r="F26" s="5" t="s">
        <v>40</v>
      </c>
      <c r="G26" s="23" t="s">
        <v>89</v>
      </c>
    </row>
    <row r="27" spans="1:7" x14ac:dyDescent="0.25">
      <c r="A27" t="s">
        <v>86</v>
      </c>
      <c r="B27" t="s">
        <v>91</v>
      </c>
      <c r="C27" t="s">
        <v>105</v>
      </c>
      <c r="D27" s="24" t="s">
        <v>90</v>
      </c>
      <c r="E27" s="5" t="s">
        <v>40</v>
      </c>
      <c r="F27" s="5" t="s">
        <v>40</v>
      </c>
      <c r="G27" s="25" t="s">
        <v>92</v>
      </c>
    </row>
    <row r="28" spans="1:7" x14ac:dyDescent="0.25">
      <c r="A28" t="s">
        <v>86</v>
      </c>
      <c r="B28" t="s">
        <v>95</v>
      </c>
      <c r="C28" t="s">
        <v>8</v>
      </c>
      <c r="D28" s="24" t="s">
        <v>90</v>
      </c>
      <c r="E28" s="5" t="s">
        <v>40</v>
      </c>
      <c r="F28" s="5" t="s">
        <v>40</v>
      </c>
      <c r="G28" s="23" t="s">
        <v>89</v>
      </c>
    </row>
    <row r="29" spans="1:7" x14ac:dyDescent="0.25">
      <c r="A29" t="s">
        <v>96</v>
      </c>
      <c r="B29" t="s">
        <v>97</v>
      </c>
      <c r="C29" t="s">
        <v>98</v>
      </c>
      <c r="D29" s="28" t="s">
        <v>100</v>
      </c>
      <c r="E29" s="8" t="s">
        <v>45</v>
      </c>
      <c r="F29" s="5" t="s">
        <v>40</v>
      </c>
      <c r="G29" s="27" t="s">
        <v>99</v>
      </c>
    </row>
    <row r="30" spans="1:7" x14ac:dyDescent="0.25">
      <c r="A30" t="s">
        <v>96</v>
      </c>
      <c r="B30" t="s">
        <v>101</v>
      </c>
      <c r="C30" t="s">
        <v>17</v>
      </c>
      <c r="D30" s="6" t="s">
        <v>38</v>
      </c>
      <c r="E30" s="5" t="s">
        <v>40</v>
      </c>
      <c r="F30" s="5" t="s">
        <v>40</v>
      </c>
      <c r="G30" s="29" t="s">
        <v>102</v>
      </c>
    </row>
    <row r="31" spans="1:7" x14ac:dyDescent="0.25">
      <c r="B31" t="s">
        <v>103</v>
      </c>
      <c r="C31" t="s">
        <v>104</v>
      </c>
      <c r="D31" s="8" t="s">
        <v>45</v>
      </c>
      <c r="E31" s="5" t="s">
        <v>40</v>
      </c>
      <c r="F31" s="5" t="s">
        <v>40</v>
      </c>
      <c r="G31" s="29" t="s">
        <v>102</v>
      </c>
    </row>
  </sheetData>
  <pageMargins left="0.7" right="0.7" top="0.75" bottom="0.75" header="0.3" footer="0.3"/>
  <ignoredErrors>
    <ignoredError sqref="F10 G20:G21 G26:G27 D26:D27 G12:G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54"/>
  <sheetViews>
    <sheetView topLeftCell="A4" zoomScaleNormal="100" workbookViewId="0">
      <selection activeCell="B32" sqref="B30:B32"/>
    </sheetView>
  </sheetViews>
  <sheetFormatPr defaultRowHeight="15" x14ac:dyDescent="0.25"/>
  <cols>
    <col min="2" max="2" width="31.5703125" bestFit="1" customWidth="1"/>
    <col min="11" max="11" width="22.42578125" bestFit="1" customWidth="1"/>
    <col min="18" max="18" width="13.7109375" bestFit="1" customWidth="1"/>
  </cols>
  <sheetData>
    <row r="3" spans="1:21" x14ac:dyDescent="0.25">
      <c r="C3" s="118" t="s">
        <v>3</v>
      </c>
      <c r="D3" s="118"/>
      <c r="E3" s="118"/>
      <c r="F3" s="1"/>
      <c r="G3" s="118" t="s">
        <v>4</v>
      </c>
      <c r="H3" s="118"/>
      <c r="I3" s="118"/>
    </row>
    <row r="4" spans="1:21" x14ac:dyDescent="0.25">
      <c r="C4" s="2" t="s">
        <v>0</v>
      </c>
      <c r="D4" s="2" t="s">
        <v>1</v>
      </c>
      <c r="E4" s="2" t="s">
        <v>2</v>
      </c>
      <c r="F4" s="2"/>
      <c r="G4" s="2" t="s">
        <v>0</v>
      </c>
      <c r="H4" s="2" t="s">
        <v>1</v>
      </c>
      <c r="I4" s="2" t="s">
        <v>2</v>
      </c>
    </row>
    <row r="5" spans="1:21" x14ac:dyDescent="0.25">
      <c r="B5" s="38" t="s">
        <v>176</v>
      </c>
      <c r="C5">
        <v>210</v>
      </c>
      <c r="D5">
        <v>190</v>
      </c>
      <c r="E5">
        <v>120</v>
      </c>
      <c r="F5" t="s">
        <v>126</v>
      </c>
      <c r="G5">
        <f>ROUND(C5*100/255,0)</f>
        <v>82</v>
      </c>
      <c r="H5">
        <f t="shared" ref="H5:I5" si="0">ROUND(D5*100/255,0)</f>
        <v>75</v>
      </c>
      <c r="I5">
        <f t="shared" si="0"/>
        <v>47</v>
      </c>
      <c r="J5" t="s">
        <v>126</v>
      </c>
      <c r="K5" t="str">
        <f>"--100-"&amp;G5&amp;"-"&amp;H5&amp;"-"&amp;I5&amp;"-100-500"</f>
        <v>--100-82-75-47-100-500</v>
      </c>
    </row>
    <row r="6" spans="1:21" x14ac:dyDescent="0.25">
      <c r="B6" s="37" t="s">
        <v>127</v>
      </c>
      <c r="C6">
        <v>240</v>
      </c>
      <c r="D6">
        <v>240</v>
      </c>
      <c r="E6">
        <v>255</v>
      </c>
      <c r="F6" t="s">
        <v>126</v>
      </c>
      <c r="G6">
        <f t="shared" ref="G6" si="1">ROUND(C6*100/255,0)</f>
        <v>94</v>
      </c>
      <c r="H6">
        <f t="shared" ref="H6" si="2">ROUND(D6*100/255,0)</f>
        <v>94</v>
      </c>
      <c r="I6">
        <f t="shared" ref="I6" si="3">ROUND(E6*100/255,0)</f>
        <v>100</v>
      </c>
      <c r="J6" t="s">
        <v>126</v>
      </c>
      <c r="K6" t="str">
        <f t="shared" ref="K6" si="4">"--100-"&amp;G6&amp;"-"&amp;H6&amp;"-"&amp;I6&amp;"-100-500"</f>
        <v>--100-94-94-100-100-500</v>
      </c>
    </row>
    <row r="7" spans="1:21" x14ac:dyDescent="0.25">
      <c r="B7" s="35" t="s">
        <v>11</v>
      </c>
      <c r="C7">
        <v>230</v>
      </c>
      <c r="D7">
        <v>245</v>
      </c>
      <c r="E7">
        <v>154</v>
      </c>
      <c r="F7" t="s">
        <v>126</v>
      </c>
      <c r="G7">
        <f t="shared" ref="G7" si="5">ROUND(C7*100/255,0)</f>
        <v>90</v>
      </c>
      <c r="H7">
        <f t="shared" ref="H7" si="6">ROUND(D7*100/255,0)</f>
        <v>96</v>
      </c>
      <c r="I7">
        <f t="shared" ref="I7" si="7">ROUND(E7*100/255,0)</f>
        <v>60</v>
      </c>
      <c r="J7" t="s">
        <v>126</v>
      </c>
      <c r="K7" t="str">
        <f t="shared" ref="K7" si="8">"--100-"&amp;G7&amp;"-"&amp;H7&amp;"-"&amp;I7&amp;"-100-500"</f>
        <v>--100-90-96-60-100-500</v>
      </c>
    </row>
    <row r="8" spans="1:21" x14ac:dyDescent="0.25">
      <c r="A8" t="s">
        <v>15</v>
      </c>
      <c r="B8" s="34" t="s">
        <v>108</v>
      </c>
      <c r="C8">
        <v>225</v>
      </c>
      <c r="D8">
        <v>200</v>
      </c>
      <c r="E8">
        <v>90</v>
      </c>
      <c r="F8" t="s">
        <v>126</v>
      </c>
      <c r="G8">
        <f t="shared" ref="G8" si="9">ROUND(C8*100/255,0)</f>
        <v>88</v>
      </c>
      <c r="H8">
        <f t="shared" ref="H8" si="10">ROUND(D8*100/255,0)</f>
        <v>78</v>
      </c>
      <c r="I8">
        <f t="shared" ref="I8" si="11">ROUND(E8*100/255,0)</f>
        <v>35</v>
      </c>
      <c r="J8" t="s">
        <v>126</v>
      </c>
      <c r="K8" t="str">
        <f>"--100-"&amp;G8&amp;"-"&amp;H8&amp;"-"&amp;I8&amp;"-100-500"</f>
        <v>--100-88-78-35-100-500</v>
      </c>
    </row>
    <row r="9" spans="1:21" x14ac:dyDescent="0.25">
      <c r="B9" s="33" t="s">
        <v>175</v>
      </c>
      <c r="C9">
        <v>245</v>
      </c>
      <c r="D9">
        <v>180</v>
      </c>
      <c r="E9">
        <v>110</v>
      </c>
      <c r="F9" t="s">
        <v>126</v>
      </c>
      <c r="G9">
        <f t="shared" ref="G9" si="12">ROUND(C9*100/255,0)</f>
        <v>96</v>
      </c>
      <c r="H9">
        <f t="shared" ref="H9" si="13">ROUND(D9*100/255,0)</f>
        <v>71</v>
      </c>
      <c r="I9">
        <f t="shared" ref="I9" si="14">ROUND(E9*100/255,0)</f>
        <v>43</v>
      </c>
      <c r="J9" t="s">
        <v>126</v>
      </c>
      <c r="K9" t="str">
        <f t="shared" ref="K9" si="15">"--100-"&amp;G9&amp;"-"&amp;H9&amp;"-"&amp;I9&amp;"-100-500"</f>
        <v>--100-96-71-43-100-500</v>
      </c>
    </row>
    <row r="10" spans="1:21" x14ac:dyDescent="0.25">
      <c r="B10" s="31" t="s">
        <v>8</v>
      </c>
      <c r="C10">
        <v>150</v>
      </c>
      <c r="D10">
        <v>200</v>
      </c>
      <c r="E10">
        <v>100</v>
      </c>
      <c r="F10" t="s">
        <v>126</v>
      </c>
      <c r="G10">
        <f t="shared" ref="G10" si="16">ROUND(C10*100/255,0)</f>
        <v>59</v>
      </c>
      <c r="H10">
        <f t="shared" ref="H10" si="17">ROUND(D10*100/255,0)</f>
        <v>78</v>
      </c>
      <c r="I10">
        <f t="shared" ref="I10" si="18">ROUND(E10*100/255,0)</f>
        <v>39</v>
      </c>
      <c r="J10" t="s">
        <v>126</v>
      </c>
      <c r="K10" t="str">
        <f t="shared" ref="K10" si="19">"--100-"&amp;G10&amp;"-"&amp;H10&amp;"-"&amp;I10&amp;"-100-500"</f>
        <v>--100-59-78-39-100-500</v>
      </c>
      <c r="Q10" t="s">
        <v>145</v>
      </c>
      <c r="R10" t="s">
        <v>54</v>
      </c>
      <c r="T10">
        <v>1</v>
      </c>
      <c r="U10" t="s">
        <v>143</v>
      </c>
    </row>
    <row r="11" spans="1:21" x14ac:dyDescent="0.25">
      <c r="B11" s="30" t="s">
        <v>133</v>
      </c>
      <c r="C11">
        <v>120</v>
      </c>
      <c r="D11">
        <v>170</v>
      </c>
      <c r="E11">
        <v>70</v>
      </c>
      <c r="F11" t="s">
        <v>126</v>
      </c>
      <c r="G11">
        <f t="shared" ref="G11" si="20">ROUND(C11*100/255,0)</f>
        <v>47</v>
      </c>
      <c r="H11">
        <f t="shared" ref="H11" si="21">ROUND(D11*100/255,0)</f>
        <v>67</v>
      </c>
      <c r="I11">
        <f t="shared" ref="I11" si="22">ROUND(E11*100/255,0)</f>
        <v>27</v>
      </c>
      <c r="J11" t="s">
        <v>126</v>
      </c>
      <c r="K11" t="str">
        <f t="shared" ref="K11" si="23">"--100-"&amp;G11&amp;"-"&amp;H11&amp;"-"&amp;I11&amp;"-100-500"</f>
        <v>--100-47-67-27-100-500</v>
      </c>
      <c r="Q11" t="s">
        <v>146</v>
      </c>
      <c r="R11" t="s">
        <v>69</v>
      </c>
      <c r="T11">
        <v>2</v>
      </c>
    </row>
    <row r="12" spans="1:21" x14ac:dyDescent="0.25">
      <c r="B12" s="42" t="s">
        <v>132</v>
      </c>
      <c r="C12">
        <v>90</v>
      </c>
      <c r="D12">
        <v>140</v>
      </c>
      <c r="E12">
        <v>40</v>
      </c>
      <c r="F12" t="s">
        <v>126</v>
      </c>
      <c r="G12">
        <f t="shared" ref="G12:I13" si="24">ROUND(C12*100/255,0)</f>
        <v>35</v>
      </c>
      <c r="H12">
        <f t="shared" si="24"/>
        <v>55</v>
      </c>
      <c r="I12">
        <f t="shared" si="24"/>
        <v>16</v>
      </c>
      <c r="J12" t="s">
        <v>126</v>
      </c>
      <c r="K12" t="str">
        <f>"--100-"&amp;G12&amp;"-"&amp;H12&amp;"-"&amp;I12&amp;"-100-500"</f>
        <v>--100-35-55-16-100-500</v>
      </c>
      <c r="Q12" t="s">
        <v>147</v>
      </c>
      <c r="R12" t="s">
        <v>34</v>
      </c>
      <c r="T12">
        <v>3</v>
      </c>
    </row>
    <row r="13" spans="1:21" x14ac:dyDescent="0.25">
      <c r="B13" s="43" t="s">
        <v>131</v>
      </c>
      <c r="C13">
        <v>60</v>
      </c>
      <c r="D13">
        <v>110</v>
      </c>
      <c r="E13">
        <v>10</v>
      </c>
      <c r="F13" t="s">
        <v>126</v>
      </c>
      <c r="G13">
        <f t="shared" si="24"/>
        <v>24</v>
      </c>
      <c r="H13">
        <f t="shared" si="24"/>
        <v>43</v>
      </c>
      <c r="I13">
        <f t="shared" si="24"/>
        <v>4</v>
      </c>
      <c r="J13" t="s">
        <v>126</v>
      </c>
      <c r="K13" t="str">
        <f>"--100-"&amp;G13&amp;"-"&amp;H13&amp;"-"&amp;I13&amp;"-100-500"</f>
        <v>--100-24-43-4-100-500</v>
      </c>
      <c r="Q13" t="s">
        <v>148</v>
      </c>
      <c r="R13" t="s">
        <v>152</v>
      </c>
      <c r="T13">
        <v>4</v>
      </c>
      <c r="U13" t="s">
        <v>59</v>
      </c>
    </row>
    <row r="14" spans="1:21" x14ac:dyDescent="0.25">
      <c r="B14" s="41" t="s">
        <v>66</v>
      </c>
      <c r="C14">
        <v>150</v>
      </c>
      <c r="D14">
        <v>190</v>
      </c>
      <c r="E14">
        <v>68</v>
      </c>
      <c r="F14" t="s">
        <v>126</v>
      </c>
      <c r="G14">
        <f t="shared" ref="G14" si="25">ROUND(C14*100/255,0)</f>
        <v>59</v>
      </c>
      <c r="H14">
        <f t="shared" ref="H14" si="26">ROUND(D14*100/255,0)</f>
        <v>75</v>
      </c>
      <c r="I14">
        <f t="shared" ref="I14" si="27">ROUND(E14*100/255,0)</f>
        <v>27</v>
      </c>
      <c r="J14" t="s">
        <v>126</v>
      </c>
      <c r="K14" t="str">
        <f t="shared" ref="K14" si="28">"--100-"&amp;G14&amp;"-"&amp;H14&amp;"-"&amp;I14&amp;"-100-500"</f>
        <v>--100-59-75-27-100-500</v>
      </c>
      <c r="Q14" t="s">
        <v>149</v>
      </c>
      <c r="R14" t="s">
        <v>154</v>
      </c>
      <c r="T14">
        <v>5</v>
      </c>
      <c r="U14" t="s">
        <v>62</v>
      </c>
    </row>
    <row r="15" spans="1:21" x14ac:dyDescent="0.25">
      <c r="B15" s="32" t="s">
        <v>137</v>
      </c>
      <c r="C15">
        <v>209</v>
      </c>
      <c r="D15">
        <v>247</v>
      </c>
      <c r="E15">
        <v>150</v>
      </c>
      <c r="F15" t="s">
        <v>126</v>
      </c>
      <c r="G15">
        <f t="shared" ref="G15" si="29">ROUND(C15*100/255,0)</f>
        <v>82</v>
      </c>
      <c r="H15">
        <f t="shared" ref="H15" si="30">ROUND(D15*100/255,0)</f>
        <v>97</v>
      </c>
      <c r="I15">
        <f t="shared" ref="I15" si="31">ROUND(E15*100/255,0)</f>
        <v>59</v>
      </c>
      <c r="J15" t="s">
        <v>126</v>
      </c>
      <c r="K15" t="str">
        <f t="shared" ref="K15" si="32">"--100-"&amp;G15&amp;"-"&amp;H15&amp;"-"&amp;I15&amp;"-100-500"</f>
        <v>--100-82-97-59-100-500</v>
      </c>
      <c r="Q15" t="s">
        <v>150</v>
      </c>
      <c r="R15" t="s">
        <v>119</v>
      </c>
      <c r="T15">
        <v>6</v>
      </c>
      <c r="U15" t="s">
        <v>144</v>
      </c>
    </row>
    <row r="16" spans="1:21" x14ac:dyDescent="0.25">
      <c r="B16" s="44" t="s">
        <v>134</v>
      </c>
      <c r="C16">
        <v>76</v>
      </c>
      <c r="D16">
        <v>142</v>
      </c>
      <c r="E16">
        <v>89</v>
      </c>
      <c r="F16" t="s">
        <v>126</v>
      </c>
      <c r="G16">
        <f t="shared" ref="G16" si="33">ROUND(C16*100/255,0)</f>
        <v>30</v>
      </c>
      <c r="H16">
        <f t="shared" ref="H16" si="34">ROUND(D16*100/255,0)</f>
        <v>56</v>
      </c>
      <c r="I16">
        <f t="shared" ref="I16" si="35">ROUND(E16*100/255,0)</f>
        <v>35</v>
      </c>
      <c r="J16" t="s">
        <v>126</v>
      </c>
      <c r="K16" t="str">
        <f t="shared" ref="K16" si="36">"--100-"&amp;G16&amp;"-"&amp;H16&amp;"-"&amp;I16&amp;"-100-500"</f>
        <v>--100-30-56-35-100-500</v>
      </c>
      <c r="Q16" t="s">
        <v>153</v>
      </c>
      <c r="R16" t="s">
        <v>78</v>
      </c>
      <c r="T16">
        <v>7</v>
      </c>
      <c r="U16" t="s">
        <v>9</v>
      </c>
    </row>
    <row r="17" spans="1:21" x14ac:dyDescent="0.25">
      <c r="B17" s="36" t="s">
        <v>128</v>
      </c>
      <c r="C17">
        <v>190</v>
      </c>
      <c r="D17">
        <v>190</v>
      </c>
      <c r="E17">
        <v>200</v>
      </c>
      <c r="F17" t="s">
        <v>126</v>
      </c>
      <c r="G17">
        <f t="shared" ref="G17" si="37">ROUND(C17*100/255,0)</f>
        <v>75</v>
      </c>
      <c r="H17">
        <f t="shared" ref="H17" si="38">ROUND(D17*100/255,0)</f>
        <v>75</v>
      </c>
      <c r="I17">
        <f t="shared" ref="I17" si="39">ROUND(E17*100/255,0)</f>
        <v>78</v>
      </c>
      <c r="J17" t="s">
        <v>126</v>
      </c>
      <c r="K17" t="str">
        <f t="shared" ref="K17" si="40">"--100-"&amp;G17&amp;"-"&amp;H17&amp;"-"&amp;I17&amp;"-100-500"</f>
        <v>--100-75-75-78-100-500</v>
      </c>
      <c r="Q17" t="s">
        <v>151</v>
      </c>
      <c r="R17" t="s">
        <v>155</v>
      </c>
      <c r="T17">
        <v>8</v>
      </c>
      <c r="U17" t="s">
        <v>17</v>
      </c>
    </row>
    <row r="18" spans="1:21" x14ac:dyDescent="0.25">
      <c r="B18" s="39" t="s">
        <v>129</v>
      </c>
      <c r="C18">
        <v>160</v>
      </c>
      <c r="D18">
        <v>160</v>
      </c>
      <c r="E18">
        <v>155</v>
      </c>
      <c r="F18" t="s">
        <v>126</v>
      </c>
      <c r="G18">
        <f t="shared" ref="G18" si="41">ROUND(C18*100/255,0)</f>
        <v>63</v>
      </c>
      <c r="H18">
        <f t="shared" ref="H18" si="42">ROUND(D18*100/255,0)</f>
        <v>63</v>
      </c>
      <c r="I18">
        <f t="shared" ref="I18" si="43">ROUND(E18*100/255,0)</f>
        <v>61</v>
      </c>
      <c r="J18" t="s">
        <v>126</v>
      </c>
      <c r="K18" t="str">
        <f t="shared" ref="K18" si="44">"--100-"&amp;G18&amp;"-"&amp;H18&amp;"-"&amp;I18&amp;"-100-500"</f>
        <v>--100-63-63-61-100-500</v>
      </c>
      <c r="Q18" t="s">
        <v>169</v>
      </c>
      <c r="R18" t="s">
        <v>170</v>
      </c>
      <c r="T18">
        <v>9</v>
      </c>
      <c r="U18" t="s">
        <v>18</v>
      </c>
    </row>
    <row r="19" spans="1:21" x14ac:dyDescent="0.25">
      <c r="B19" s="40" t="s">
        <v>130</v>
      </c>
      <c r="C19">
        <v>235</v>
      </c>
      <c r="D19">
        <v>195</v>
      </c>
      <c r="E19">
        <v>185</v>
      </c>
      <c r="F19" t="s">
        <v>126</v>
      </c>
      <c r="G19">
        <f t="shared" ref="G19" si="45">ROUND(C19*100/255,0)</f>
        <v>92</v>
      </c>
      <c r="H19">
        <f t="shared" ref="H19" si="46">ROUND(D19*100/255,0)</f>
        <v>76</v>
      </c>
      <c r="I19">
        <f t="shared" ref="I19" si="47">ROUND(E19*100/255,0)</f>
        <v>73</v>
      </c>
      <c r="J19" t="s">
        <v>126</v>
      </c>
      <c r="K19" t="str">
        <f t="shared" ref="K19" si="48">"--100-"&amp;G19&amp;"-"&amp;H19&amp;"-"&amp;I19&amp;"-100-500"</f>
        <v>--100-92-76-73-100-500</v>
      </c>
      <c r="Q19" t="s">
        <v>171</v>
      </c>
      <c r="R19" t="s">
        <v>172</v>
      </c>
    </row>
    <row r="20" spans="1:21" x14ac:dyDescent="0.25">
      <c r="B20" s="45" t="s">
        <v>135</v>
      </c>
      <c r="C20">
        <v>230</v>
      </c>
      <c r="D20">
        <v>200</v>
      </c>
      <c r="E20">
        <v>130</v>
      </c>
      <c r="F20" t="s">
        <v>126</v>
      </c>
      <c r="G20">
        <f t="shared" ref="G20" si="49">ROUND(C20*100/255,0)</f>
        <v>90</v>
      </c>
      <c r="H20">
        <f t="shared" ref="H20" si="50">ROUND(D20*100/255,0)</f>
        <v>78</v>
      </c>
      <c r="I20">
        <f t="shared" ref="I20" si="51">ROUND(E20*100/255,0)</f>
        <v>51</v>
      </c>
      <c r="J20" t="s">
        <v>126</v>
      </c>
      <c r="K20" t="str">
        <f t="shared" ref="K20" si="52">"--100-"&amp;G20&amp;"-"&amp;H20&amp;"-"&amp;I20&amp;"-100-500"</f>
        <v>--100-90-78-51-100-500</v>
      </c>
      <c r="Q20" t="s">
        <v>173</v>
      </c>
      <c r="R20" t="s">
        <v>174</v>
      </c>
    </row>
    <row r="21" spans="1:21" x14ac:dyDescent="0.25">
      <c r="B21" s="46" t="s">
        <v>20</v>
      </c>
      <c r="C21">
        <v>250</v>
      </c>
      <c r="D21">
        <v>205</v>
      </c>
      <c r="E21">
        <v>130</v>
      </c>
      <c r="F21" t="s">
        <v>126</v>
      </c>
      <c r="G21">
        <f t="shared" ref="G21" si="53">ROUND(C21*100/255,0)</f>
        <v>98</v>
      </c>
      <c r="H21">
        <f t="shared" ref="H21" si="54">ROUND(D21*100/255,0)</f>
        <v>80</v>
      </c>
      <c r="I21">
        <f t="shared" ref="I21" si="55">ROUND(E21*100/255,0)</f>
        <v>51</v>
      </c>
      <c r="J21" t="s">
        <v>126</v>
      </c>
      <c r="K21" t="str">
        <f t="shared" ref="K21" si="56">"--100-"&amp;G21&amp;"-"&amp;H21&amp;"-"&amp;I21&amp;"-100-500"</f>
        <v>--100-98-80-51-100-500</v>
      </c>
    </row>
    <row r="22" spans="1:21" x14ac:dyDescent="0.25">
      <c r="B22" s="47" t="s">
        <v>109</v>
      </c>
      <c r="C22">
        <v>180</v>
      </c>
      <c r="D22">
        <v>140</v>
      </c>
      <c r="E22">
        <v>60</v>
      </c>
      <c r="F22" t="s">
        <v>126</v>
      </c>
      <c r="G22">
        <f t="shared" ref="G22" si="57">ROUND(C22*100/255,0)</f>
        <v>71</v>
      </c>
      <c r="H22">
        <f t="shared" ref="H22" si="58">ROUND(D22*100/255,0)</f>
        <v>55</v>
      </c>
      <c r="I22">
        <f t="shared" ref="I22" si="59">ROUND(E22*100/255,0)</f>
        <v>24</v>
      </c>
      <c r="J22" t="s">
        <v>126</v>
      </c>
      <c r="K22" t="str">
        <f t="shared" ref="K22" si="60">"--100-"&amp;G22&amp;"-"&amp;H22&amp;"-"&amp;I22&amp;"-100-500"</f>
        <v>--100-71-55-24-100-500</v>
      </c>
    </row>
    <row r="23" spans="1:21" x14ac:dyDescent="0.25">
      <c r="B23" s="48" t="s">
        <v>136</v>
      </c>
      <c r="C23">
        <v>150</v>
      </c>
      <c r="D23">
        <v>115</v>
      </c>
      <c r="E23">
        <v>50</v>
      </c>
      <c r="F23" t="s">
        <v>126</v>
      </c>
      <c r="G23">
        <f t="shared" ref="G23" si="61">ROUND(C23*100/255,0)</f>
        <v>59</v>
      </c>
      <c r="H23">
        <f t="shared" ref="H23" si="62">ROUND(D23*100/255,0)</f>
        <v>45</v>
      </c>
      <c r="I23">
        <f t="shared" ref="I23" si="63">ROUND(E23*100/255,0)</f>
        <v>20</v>
      </c>
      <c r="J23" t="s">
        <v>126</v>
      </c>
      <c r="K23" t="str">
        <f t="shared" ref="K23" si="64">"--100-"&amp;G23&amp;"-"&amp;H23&amp;"-"&amp;I23&amp;"-100-500"</f>
        <v>--100-59-45-20-100-500</v>
      </c>
    </row>
    <row r="24" spans="1:21" x14ac:dyDescent="0.25">
      <c r="A24" t="s">
        <v>15</v>
      </c>
      <c r="B24" s="55" t="s">
        <v>31</v>
      </c>
      <c r="C24">
        <v>120</v>
      </c>
      <c r="D24">
        <v>200</v>
      </c>
      <c r="E24">
        <v>245</v>
      </c>
      <c r="F24" t="s">
        <v>126</v>
      </c>
      <c r="G24">
        <f t="shared" ref="G24" si="65">ROUND(C24*100/255,0)</f>
        <v>47</v>
      </c>
      <c r="H24">
        <f t="shared" ref="H24" si="66">ROUND(D24*100/255,0)</f>
        <v>78</v>
      </c>
      <c r="I24">
        <f t="shared" ref="I24" si="67">ROUND(E24*100/255,0)</f>
        <v>96</v>
      </c>
      <c r="J24" t="s">
        <v>126</v>
      </c>
      <c r="K24" t="str">
        <f t="shared" ref="K24" si="68">"--100-"&amp;G24&amp;"-"&amp;H24&amp;"-"&amp;I24&amp;"-100-500"</f>
        <v>--100-47-78-96-100-500</v>
      </c>
    </row>
    <row r="25" spans="1:21" x14ac:dyDescent="0.25">
      <c r="A25" t="s">
        <v>15</v>
      </c>
      <c r="B25" s="56" t="s">
        <v>30</v>
      </c>
      <c r="C25">
        <v>100</v>
      </c>
      <c r="D25">
        <v>180</v>
      </c>
      <c r="E25">
        <v>225</v>
      </c>
      <c r="F25" t="s">
        <v>126</v>
      </c>
      <c r="G25">
        <f t="shared" ref="G25:G28" si="69">ROUND(C25*100/255,0)</f>
        <v>39</v>
      </c>
      <c r="H25">
        <f t="shared" ref="H25:H28" si="70">ROUND(D25*100/255,0)</f>
        <v>71</v>
      </c>
      <c r="I25">
        <f t="shared" ref="I25:I28" si="71">ROUND(E25*100/255,0)</f>
        <v>88</v>
      </c>
      <c r="J25" t="s">
        <v>126</v>
      </c>
      <c r="K25" t="str">
        <f t="shared" ref="K25:K28" si="72">"--100-"&amp;G25&amp;"-"&amp;H25&amp;"-"&amp;I25&amp;"-100-500"</f>
        <v>--100-39-71-88-100-500</v>
      </c>
    </row>
    <row r="26" spans="1:21" x14ac:dyDescent="0.25">
      <c r="A26" t="s">
        <v>15</v>
      </c>
      <c r="B26" s="57" t="s">
        <v>32</v>
      </c>
      <c r="C26">
        <v>80</v>
      </c>
      <c r="D26">
        <v>160</v>
      </c>
      <c r="E26">
        <v>205</v>
      </c>
      <c r="F26" t="s">
        <v>126</v>
      </c>
      <c r="G26">
        <f t="shared" si="69"/>
        <v>31</v>
      </c>
      <c r="H26">
        <f t="shared" si="70"/>
        <v>63</v>
      </c>
      <c r="I26">
        <f t="shared" si="71"/>
        <v>80</v>
      </c>
      <c r="J26" t="s">
        <v>126</v>
      </c>
      <c r="K26" t="str">
        <f t="shared" si="72"/>
        <v>--100-31-63-80-100-500</v>
      </c>
    </row>
    <row r="27" spans="1:21" x14ac:dyDescent="0.25">
      <c r="A27" t="s">
        <v>15</v>
      </c>
      <c r="B27" s="58" t="s">
        <v>33</v>
      </c>
      <c r="C27">
        <v>60</v>
      </c>
      <c r="D27">
        <v>140</v>
      </c>
      <c r="E27">
        <v>185</v>
      </c>
      <c r="F27" t="s">
        <v>126</v>
      </c>
      <c r="G27">
        <f t="shared" si="69"/>
        <v>24</v>
      </c>
      <c r="H27">
        <f t="shared" si="70"/>
        <v>55</v>
      </c>
      <c r="I27">
        <f t="shared" si="71"/>
        <v>73</v>
      </c>
      <c r="J27" t="s">
        <v>126</v>
      </c>
      <c r="K27" t="str">
        <f t="shared" si="72"/>
        <v>--100-24-55-73-100-500</v>
      </c>
    </row>
    <row r="28" spans="1:21" x14ac:dyDescent="0.25">
      <c r="A28" t="s">
        <v>15</v>
      </c>
      <c r="B28" s="31" t="s">
        <v>59</v>
      </c>
      <c r="C28">
        <v>150</v>
      </c>
      <c r="D28">
        <v>200</v>
      </c>
      <c r="E28">
        <v>100</v>
      </c>
      <c r="F28" t="s">
        <v>126</v>
      </c>
      <c r="G28">
        <f t="shared" si="69"/>
        <v>59</v>
      </c>
      <c r="H28">
        <f t="shared" si="70"/>
        <v>78</v>
      </c>
      <c r="I28">
        <f t="shared" si="71"/>
        <v>39</v>
      </c>
      <c r="J28" t="s">
        <v>126</v>
      </c>
      <c r="K28" t="str">
        <f t="shared" si="72"/>
        <v>--100-59-78-39-100-500</v>
      </c>
    </row>
    <row r="29" spans="1:21" x14ac:dyDescent="0.25">
      <c r="A29" t="s">
        <v>15</v>
      </c>
      <c r="B29" s="61" t="s">
        <v>66</v>
      </c>
      <c r="C29">
        <v>135</v>
      </c>
      <c r="D29">
        <v>185</v>
      </c>
      <c r="E29">
        <v>85</v>
      </c>
      <c r="F29" t="s">
        <v>126</v>
      </c>
      <c r="G29">
        <f>ROUND(C29*100/255,0)</f>
        <v>53</v>
      </c>
      <c r="H29">
        <f>ROUND(D29*100/255,0)</f>
        <v>73</v>
      </c>
      <c r="I29">
        <f>ROUND(E29*100/255,0)</f>
        <v>33</v>
      </c>
      <c r="J29" t="s">
        <v>126</v>
      </c>
      <c r="K29" t="str">
        <f>"--100-"&amp;G29&amp;"-"&amp;H29&amp;"-"&amp;I29&amp;"-100-500"</f>
        <v>--100-53-73-33-100-500</v>
      </c>
    </row>
    <row r="30" spans="1:21" x14ac:dyDescent="0.25">
      <c r="A30" t="s">
        <v>15</v>
      </c>
      <c r="B30" s="30" t="s">
        <v>160</v>
      </c>
      <c r="C30">
        <v>120</v>
      </c>
      <c r="D30">
        <v>170</v>
      </c>
      <c r="E30">
        <v>70</v>
      </c>
      <c r="F30" t="s">
        <v>126</v>
      </c>
      <c r="G30">
        <f t="shared" ref="G30:G31" si="73">ROUND(C30*100/255,0)</f>
        <v>47</v>
      </c>
      <c r="H30">
        <f t="shared" ref="H30:H31" si="74">ROUND(D30*100/255,0)</f>
        <v>67</v>
      </c>
      <c r="I30">
        <f t="shared" ref="I30:I31" si="75">ROUND(E30*100/255,0)</f>
        <v>27</v>
      </c>
      <c r="J30" t="s">
        <v>126</v>
      </c>
      <c r="K30" t="str">
        <f t="shared" ref="K30:K31" si="76">"--100-"&amp;G30&amp;"-"&amp;H30&amp;"-"&amp;I30&amp;"-100-500"</f>
        <v>--100-47-67-27-100-500</v>
      </c>
    </row>
    <row r="31" spans="1:21" x14ac:dyDescent="0.25">
      <c r="A31" t="s">
        <v>15</v>
      </c>
      <c r="B31" s="46" t="s">
        <v>21</v>
      </c>
      <c r="C31">
        <v>250</v>
      </c>
      <c r="D31">
        <v>205</v>
      </c>
      <c r="E31">
        <v>130</v>
      </c>
      <c r="F31" t="s">
        <v>126</v>
      </c>
      <c r="G31">
        <f t="shared" si="73"/>
        <v>98</v>
      </c>
      <c r="H31">
        <f t="shared" si="74"/>
        <v>80</v>
      </c>
      <c r="I31">
        <f t="shared" si="75"/>
        <v>51</v>
      </c>
      <c r="J31" t="s">
        <v>126</v>
      </c>
      <c r="K31" t="str">
        <f t="shared" si="76"/>
        <v>--100-98-80-51-100-500</v>
      </c>
    </row>
    <row r="32" spans="1:21" x14ac:dyDescent="0.25">
      <c r="A32" t="s">
        <v>15</v>
      </c>
      <c r="B32" s="62" t="s">
        <v>161</v>
      </c>
      <c r="C32">
        <v>230</v>
      </c>
      <c r="D32">
        <v>200</v>
      </c>
      <c r="E32">
        <v>140</v>
      </c>
      <c r="F32" t="s">
        <v>126</v>
      </c>
      <c r="G32">
        <f t="shared" ref="G32" si="77">ROUND(C32*100/255,0)</f>
        <v>90</v>
      </c>
      <c r="H32">
        <f t="shared" ref="H32" si="78">ROUND(D32*100/255,0)</f>
        <v>78</v>
      </c>
      <c r="I32">
        <f t="shared" ref="I32" si="79">ROUND(E32*100/255,0)</f>
        <v>55</v>
      </c>
      <c r="J32" t="s">
        <v>126</v>
      </c>
      <c r="K32" t="str">
        <f t="shared" ref="K32" si="80">"--100-"&amp;G32&amp;"-"&amp;H32&amp;"-"&amp;I32&amp;"-100-500"</f>
        <v>--100-90-78-55-100-500</v>
      </c>
    </row>
    <row r="33" spans="1:11" x14ac:dyDescent="0.25">
      <c r="A33" t="s">
        <v>15</v>
      </c>
      <c r="B33" s="69" t="s">
        <v>168</v>
      </c>
      <c r="C33">
        <v>225</v>
      </c>
      <c r="D33">
        <v>210</v>
      </c>
      <c r="E33">
        <v>215</v>
      </c>
      <c r="F33" t="s">
        <v>126</v>
      </c>
      <c r="G33">
        <f t="shared" ref="G33" si="81">ROUND(C33*100/255,0)</f>
        <v>88</v>
      </c>
      <c r="H33">
        <f t="shared" ref="H33" si="82">ROUND(D33*100/255,0)</f>
        <v>82</v>
      </c>
      <c r="I33">
        <f t="shared" ref="I33" si="83">ROUND(E33*100/255,0)</f>
        <v>84</v>
      </c>
      <c r="J33" t="s">
        <v>126</v>
      </c>
      <c r="K33" t="str">
        <f t="shared" ref="K33" si="84">"--100-"&amp;G33&amp;"-"&amp;H33&amp;"-"&amp;I33&amp;"-100-500"</f>
        <v>--100-88-82-84-100-500</v>
      </c>
    </row>
    <row r="35" spans="1:11" x14ac:dyDescent="0.25">
      <c r="A35" t="s">
        <v>15</v>
      </c>
      <c r="B35" s="70" t="s">
        <v>177</v>
      </c>
      <c r="C35">
        <v>100</v>
      </c>
      <c r="D35">
        <v>185</v>
      </c>
      <c r="E35">
        <v>240</v>
      </c>
      <c r="F35" t="s">
        <v>126</v>
      </c>
      <c r="G35">
        <f t="shared" ref="G35:I37" si="85">ROUND(C35*100/255,0)</f>
        <v>39</v>
      </c>
      <c r="H35">
        <f t="shared" si="85"/>
        <v>73</v>
      </c>
      <c r="I35">
        <f t="shared" si="85"/>
        <v>94</v>
      </c>
      <c r="J35" t="s">
        <v>126</v>
      </c>
      <c r="K35" t="str">
        <f>"--100-"&amp;G35&amp;"-"&amp;H35&amp;"-"&amp;I35&amp;"-100-500"</f>
        <v>--100-39-73-94-100-500</v>
      </c>
    </row>
    <row r="36" spans="1:11" x14ac:dyDescent="0.25">
      <c r="A36" t="s">
        <v>15</v>
      </c>
      <c r="B36" s="71" t="s">
        <v>180</v>
      </c>
      <c r="C36">
        <v>140</v>
      </c>
      <c r="D36">
        <v>167</v>
      </c>
      <c r="E36">
        <v>183</v>
      </c>
      <c r="F36" t="s">
        <v>126</v>
      </c>
      <c r="G36">
        <f t="shared" si="85"/>
        <v>55</v>
      </c>
      <c r="H36">
        <f t="shared" si="85"/>
        <v>65</v>
      </c>
      <c r="I36">
        <f t="shared" si="85"/>
        <v>72</v>
      </c>
      <c r="J36" t="s">
        <v>126</v>
      </c>
      <c r="K36" t="str">
        <f>"--100-"&amp;G36&amp;"-"&amp;H36&amp;"-"&amp;I36&amp;"-100-500"</f>
        <v>--100-55-65-72-100-500</v>
      </c>
    </row>
    <row r="37" spans="1:11" x14ac:dyDescent="0.25">
      <c r="A37" t="s">
        <v>15</v>
      </c>
      <c r="B37" s="53" t="s">
        <v>142</v>
      </c>
      <c r="C37">
        <v>178</v>
      </c>
      <c r="D37">
        <v>209</v>
      </c>
      <c r="E37">
        <v>168</v>
      </c>
      <c r="F37" t="s">
        <v>126</v>
      </c>
      <c r="G37">
        <f t="shared" si="85"/>
        <v>70</v>
      </c>
      <c r="H37">
        <f t="shared" si="85"/>
        <v>82</v>
      </c>
      <c r="I37">
        <f t="shared" si="85"/>
        <v>66</v>
      </c>
      <c r="J37" t="s">
        <v>126</v>
      </c>
      <c r="K37" t="str">
        <f>"--100-"&amp;G37&amp;"-"&amp;H37&amp;"-"&amp;I37&amp;"-100-500"</f>
        <v>--100-70-82-66-100-500</v>
      </c>
    </row>
    <row r="38" spans="1:11" x14ac:dyDescent="0.25">
      <c r="A38" t="s">
        <v>15</v>
      </c>
      <c r="B38" s="49" t="s">
        <v>138</v>
      </c>
      <c r="C38">
        <v>123</v>
      </c>
      <c r="D38">
        <v>171</v>
      </c>
      <c r="E38">
        <v>106</v>
      </c>
      <c r="F38" t="s">
        <v>126</v>
      </c>
      <c r="G38">
        <f t="shared" ref="G38" si="86">ROUND(C38*100/255,0)</f>
        <v>48</v>
      </c>
      <c r="H38">
        <f t="shared" ref="H38" si="87">ROUND(D38*100/255,0)</f>
        <v>67</v>
      </c>
      <c r="I38">
        <f t="shared" ref="I38" si="88">ROUND(E38*100/255,0)</f>
        <v>42</v>
      </c>
      <c r="J38" t="s">
        <v>126</v>
      </c>
      <c r="K38" t="str">
        <f t="shared" ref="K38" si="89">"--100-"&amp;G38&amp;"-"&amp;H38&amp;"-"&amp;I38&amp;"-100-500"</f>
        <v>--100-48-67-42-100-500</v>
      </c>
    </row>
    <row r="39" spans="1:11" x14ac:dyDescent="0.25">
      <c r="A39" t="s">
        <v>15</v>
      </c>
      <c r="B39" s="50" t="s">
        <v>139</v>
      </c>
      <c r="C39">
        <v>137</v>
      </c>
      <c r="D39">
        <v>201</v>
      </c>
      <c r="E39">
        <v>191</v>
      </c>
      <c r="F39" t="s">
        <v>126</v>
      </c>
      <c r="G39">
        <f t="shared" ref="G39" si="90">ROUND(C39*100/255,0)</f>
        <v>54</v>
      </c>
      <c r="H39">
        <f t="shared" ref="H39" si="91">ROUND(D39*100/255,0)</f>
        <v>79</v>
      </c>
      <c r="I39">
        <f t="shared" ref="I39" si="92">ROUND(E39*100/255,0)</f>
        <v>75</v>
      </c>
      <c r="J39" t="s">
        <v>126</v>
      </c>
      <c r="K39" t="str">
        <f t="shared" ref="K39" si="93">"--100-"&amp;G39&amp;"-"&amp;H39&amp;"-"&amp;I39&amp;"-100-500"</f>
        <v>--100-54-79-75-100-500</v>
      </c>
    </row>
    <row r="40" spans="1:11" x14ac:dyDescent="0.25">
      <c r="A40" t="s">
        <v>15</v>
      </c>
      <c r="B40" s="59" t="s">
        <v>158</v>
      </c>
      <c r="C40">
        <v>208</v>
      </c>
      <c r="D40">
        <v>198</v>
      </c>
      <c r="E40">
        <v>89</v>
      </c>
      <c r="F40" t="s">
        <v>126</v>
      </c>
      <c r="G40">
        <f t="shared" ref="G40" si="94">ROUND(C40*100/255,0)</f>
        <v>82</v>
      </c>
      <c r="H40">
        <f t="shared" ref="H40" si="95">ROUND(D40*100/255,0)</f>
        <v>78</v>
      </c>
      <c r="I40">
        <f t="shared" ref="I40" si="96">ROUND(E40*100/255,0)</f>
        <v>35</v>
      </c>
      <c r="J40" t="s">
        <v>126</v>
      </c>
      <c r="K40" t="str">
        <f t="shared" ref="K40" si="97">"--100-"&amp;G40&amp;"-"&amp;H40&amp;"-"&amp;I40&amp;"-100-500"</f>
        <v>--100-82-78-35-100-500</v>
      </c>
    </row>
    <row r="41" spans="1:11" x14ac:dyDescent="0.25">
      <c r="A41" t="s">
        <v>15</v>
      </c>
      <c r="B41" s="60" t="s">
        <v>159</v>
      </c>
      <c r="C41">
        <v>255</v>
      </c>
      <c r="D41">
        <v>236</v>
      </c>
      <c r="E41">
        <v>166</v>
      </c>
      <c r="F41" t="s">
        <v>126</v>
      </c>
      <c r="G41">
        <f t="shared" ref="G41" si="98">ROUND(C41*100/255,0)</f>
        <v>100</v>
      </c>
      <c r="H41">
        <f t="shared" ref="H41" si="99">ROUND(D41*100/255,0)</f>
        <v>93</v>
      </c>
      <c r="I41">
        <f t="shared" ref="I41" si="100">ROUND(E41*100/255,0)</f>
        <v>65</v>
      </c>
      <c r="J41" t="s">
        <v>126</v>
      </c>
      <c r="K41" t="str">
        <f t="shared" ref="K41" si="101">"--100-"&amp;G41&amp;"-"&amp;H41&amp;"-"&amp;I41&amp;"-100-500"</f>
        <v>--100-100-93-65-100-500</v>
      </c>
    </row>
    <row r="42" spans="1:11" x14ac:dyDescent="0.25">
      <c r="A42" t="s">
        <v>15</v>
      </c>
      <c r="B42" s="51" t="s">
        <v>140</v>
      </c>
      <c r="C42">
        <v>195</v>
      </c>
      <c r="D42">
        <v>175</v>
      </c>
      <c r="E42">
        <v>82</v>
      </c>
      <c r="F42" t="s">
        <v>126</v>
      </c>
      <c r="G42">
        <f t="shared" ref="G42" si="102">ROUND(C42*100/255,0)</f>
        <v>76</v>
      </c>
      <c r="H42">
        <f t="shared" ref="H42" si="103">ROUND(D42*100/255,0)</f>
        <v>69</v>
      </c>
      <c r="I42">
        <f t="shared" ref="I42" si="104">ROUND(E42*100/255,0)</f>
        <v>32</v>
      </c>
      <c r="J42" t="s">
        <v>126</v>
      </c>
      <c r="K42" t="str">
        <f t="shared" ref="K42" si="105">"--100-"&amp;G42&amp;"-"&amp;H42&amp;"-"&amp;I42&amp;"-100-500"</f>
        <v>--100-76-69-32-100-500</v>
      </c>
    </row>
    <row r="43" spans="1:11" x14ac:dyDescent="0.25">
      <c r="A43" t="s">
        <v>15</v>
      </c>
      <c r="B43" s="52" t="s">
        <v>141</v>
      </c>
      <c r="C43">
        <v>162</v>
      </c>
      <c r="D43">
        <v>133</v>
      </c>
      <c r="E43">
        <v>55</v>
      </c>
      <c r="F43" t="s">
        <v>126</v>
      </c>
      <c r="G43">
        <f t="shared" ref="G43" si="106">ROUND(C43*100/255,0)</f>
        <v>64</v>
      </c>
      <c r="H43">
        <f t="shared" ref="H43" si="107">ROUND(D43*100/255,0)</f>
        <v>52</v>
      </c>
      <c r="I43">
        <f t="shared" ref="I43" si="108">ROUND(E43*100/255,0)</f>
        <v>22</v>
      </c>
      <c r="J43" t="s">
        <v>126</v>
      </c>
      <c r="K43" t="str">
        <f t="shared" ref="K43" si="109">"--100-"&amp;G43&amp;"-"&amp;H43&amp;"-"&amp;I43&amp;"-100-500"</f>
        <v>--100-64-52-22-100-500</v>
      </c>
    </row>
    <row r="44" spans="1:11" x14ac:dyDescent="0.25">
      <c r="A44" t="s">
        <v>15</v>
      </c>
      <c r="B44" s="63" t="s">
        <v>162</v>
      </c>
      <c r="C44">
        <v>185</v>
      </c>
      <c r="D44">
        <v>190</v>
      </c>
      <c r="E44">
        <v>180</v>
      </c>
      <c r="F44" t="s">
        <v>126</v>
      </c>
      <c r="G44">
        <f t="shared" ref="G44" si="110">ROUND(C44*100/255,0)</f>
        <v>73</v>
      </c>
      <c r="H44">
        <f t="shared" ref="H44" si="111">ROUND(D44*100/255,0)</f>
        <v>75</v>
      </c>
      <c r="I44">
        <f t="shared" ref="I44" si="112">ROUND(E44*100/255,0)</f>
        <v>71</v>
      </c>
      <c r="J44" t="s">
        <v>126</v>
      </c>
      <c r="K44" t="str">
        <f t="shared" ref="K44" si="113">"--100-"&amp;G44&amp;"-"&amp;H44&amp;"-"&amp;I44&amp;"-100-500"</f>
        <v>--100-73-75-71-100-500</v>
      </c>
    </row>
    <row r="45" spans="1:11" x14ac:dyDescent="0.25">
      <c r="A45" t="s">
        <v>15</v>
      </c>
      <c r="B45" s="63" t="s">
        <v>178</v>
      </c>
      <c r="C45">
        <v>185</v>
      </c>
      <c r="D45">
        <v>190</v>
      </c>
      <c r="E45">
        <v>180</v>
      </c>
      <c r="F45" t="s">
        <v>126</v>
      </c>
      <c r="G45">
        <f t="shared" ref="G45:G46" si="114">ROUND(C45*100/255,0)</f>
        <v>73</v>
      </c>
      <c r="H45">
        <f t="shared" ref="H45:H46" si="115">ROUND(D45*100/255,0)</f>
        <v>75</v>
      </c>
      <c r="I45">
        <f t="shared" ref="I45:I46" si="116">ROUND(E45*100/255,0)</f>
        <v>71</v>
      </c>
      <c r="J45" t="s">
        <v>126</v>
      </c>
      <c r="K45" t="str">
        <f t="shared" ref="K45:K46" si="117">"--100-"&amp;G45&amp;"-"&amp;H45&amp;"-"&amp;I45&amp;"-100-500"</f>
        <v>--100-73-75-71-100-500</v>
      </c>
    </row>
    <row r="46" spans="1:11" x14ac:dyDescent="0.25">
      <c r="A46" t="s">
        <v>15</v>
      </c>
      <c r="B46" s="47" t="s">
        <v>179</v>
      </c>
      <c r="C46">
        <v>180</v>
      </c>
      <c r="D46">
        <v>140</v>
      </c>
      <c r="E46">
        <v>60</v>
      </c>
      <c r="F46" t="s">
        <v>126</v>
      </c>
      <c r="G46">
        <f t="shared" si="114"/>
        <v>71</v>
      </c>
      <c r="H46">
        <f t="shared" si="115"/>
        <v>55</v>
      </c>
      <c r="I46">
        <f t="shared" si="116"/>
        <v>24</v>
      </c>
      <c r="J46" t="s">
        <v>126</v>
      </c>
      <c r="K46" t="str">
        <f t="shared" si="117"/>
        <v>--100-71-55-24-100-500</v>
      </c>
    </row>
    <row r="47" spans="1:11" x14ac:dyDescent="0.25">
      <c r="A47" t="s">
        <v>15</v>
      </c>
      <c r="B47" s="67" t="s">
        <v>163</v>
      </c>
      <c r="C47">
        <v>189</v>
      </c>
      <c r="D47">
        <v>166</v>
      </c>
      <c r="E47">
        <v>51</v>
      </c>
      <c r="F47" t="s">
        <v>126</v>
      </c>
      <c r="G47">
        <f t="shared" ref="G47" si="118">ROUND(C47*100/255,0)</f>
        <v>74</v>
      </c>
      <c r="H47">
        <f t="shared" ref="H47" si="119">ROUND(D47*100/255,0)</f>
        <v>65</v>
      </c>
      <c r="I47">
        <f t="shared" ref="I47" si="120">ROUND(E47*100/255,0)</f>
        <v>20</v>
      </c>
      <c r="J47" t="s">
        <v>126</v>
      </c>
      <c r="K47" t="str">
        <f t="shared" ref="K47" si="121">"--100-"&amp;G47&amp;"-"&amp;H47&amp;"-"&amp;I47&amp;"-100-500"</f>
        <v>--100-74-65-20-100-500</v>
      </c>
    </row>
    <row r="48" spans="1:11" x14ac:dyDescent="0.25">
      <c r="A48" t="s">
        <v>15</v>
      </c>
      <c r="B48" s="64" t="s">
        <v>164</v>
      </c>
      <c r="C48">
        <v>202</v>
      </c>
      <c r="D48">
        <v>231</v>
      </c>
      <c r="E48">
        <v>201</v>
      </c>
      <c r="F48" t="s">
        <v>126</v>
      </c>
      <c r="G48">
        <f t="shared" ref="G48" si="122">ROUND(C48*100/255,0)</f>
        <v>79</v>
      </c>
      <c r="H48">
        <f t="shared" ref="H48" si="123">ROUND(D48*100/255,0)</f>
        <v>91</v>
      </c>
      <c r="I48">
        <f t="shared" ref="I48" si="124">ROUND(E48*100/255,0)</f>
        <v>79</v>
      </c>
      <c r="J48" t="s">
        <v>126</v>
      </c>
      <c r="K48" t="str">
        <f t="shared" ref="K48" si="125">"--100-"&amp;G48&amp;"-"&amp;H48&amp;"-"&amp;I48&amp;"-100-500"</f>
        <v>--100-79-91-79-100-500</v>
      </c>
    </row>
    <row r="49" spans="1:11" x14ac:dyDescent="0.25">
      <c r="A49" t="s">
        <v>15</v>
      </c>
      <c r="B49" s="65" t="s">
        <v>165</v>
      </c>
      <c r="C49">
        <v>155</v>
      </c>
      <c r="D49">
        <v>210</v>
      </c>
      <c r="E49">
        <v>190</v>
      </c>
      <c r="F49" t="s">
        <v>126</v>
      </c>
      <c r="G49">
        <f t="shared" ref="G49" si="126">ROUND(C49*100/255,0)</f>
        <v>61</v>
      </c>
      <c r="H49">
        <f t="shared" ref="H49" si="127">ROUND(D49*100/255,0)</f>
        <v>82</v>
      </c>
      <c r="I49">
        <f t="shared" ref="I49" si="128">ROUND(E49*100/255,0)</f>
        <v>75</v>
      </c>
      <c r="J49" t="s">
        <v>126</v>
      </c>
      <c r="K49" t="str">
        <f t="shared" ref="K49" si="129">"--100-"&amp;G49&amp;"-"&amp;H49&amp;"-"&amp;I49&amp;"-100-500"</f>
        <v>--100-61-82-75-100-500</v>
      </c>
    </row>
    <row r="50" spans="1:11" x14ac:dyDescent="0.25">
      <c r="A50" t="s">
        <v>15</v>
      </c>
      <c r="B50" s="66" t="s">
        <v>166</v>
      </c>
      <c r="C50">
        <v>180</v>
      </c>
      <c r="D50">
        <v>180</v>
      </c>
      <c r="E50">
        <v>164</v>
      </c>
      <c r="F50" t="s">
        <v>126</v>
      </c>
      <c r="G50">
        <f t="shared" ref="G50" si="130">ROUND(C50*100/255,0)</f>
        <v>71</v>
      </c>
      <c r="H50">
        <f t="shared" ref="H50" si="131">ROUND(D50*100/255,0)</f>
        <v>71</v>
      </c>
      <c r="I50">
        <f t="shared" ref="I50" si="132">ROUND(E50*100/255,0)</f>
        <v>64</v>
      </c>
      <c r="J50" t="s">
        <v>126</v>
      </c>
      <c r="K50" t="str">
        <f t="shared" ref="K50" si="133">"--100-"&amp;G50&amp;"-"&amp;H50&amp;"-"&amp;I50&amp;"-100-500"</f>
        <v>--100-71-71-64-100-500</v>
      </c>
    </row>
    <row r="51" spans="1:11" x14ac:dyDescent="0.25">
      <c r="A51" t="s">
        <v>15</v>
      </c>
      <c r="B51" s="68" t="s">
        <v>167</v>
      </c>
      <c r="C51">
        <v>240</v>
      </c>
      <c r="D51">
        <v>160</v>
      </c>
      <c r="E51">
        <v>50</v>
      </c>
      <c r="F51" t="s">
        <v>126</v>
      </c>
      <c r="G51">
        <f t="shared" ref="G51" si="134">ROUND(C51*100/255,0)</f>
        <v>94</v>
      </c>
      <c r="H51">
        <f t="shared" ref="H51" si="135">ROUND(D51*100/255,0)</f>
        <v>63</v>
      </c>
      <c r="I51">
        <f t="shared" ref="I51" si="136">ROUND(E51*100/255,0)</f>
        <v>20</v>
      </c>
      <c r="J51" t="s">
        <v>126</v>
      </c>
      <c r="K51" t="str">
        <f t="shared" ref="K51" si="137">"--100-"&amp;G51&amp;"-"&amp;H51&amp;"-"&amp;I51&amp;"-100-500"</f>
        <v>--100-94-63-20-100-500</v>
      </c>
    </row>
    <row r="53" spans="1:11" x14ac:dyDescent="0.25">
      <c r="A53" t="s">
        <v>15</v>
      </c>
      <c r="B53" s="54" t="s">
        <v>156</v>
      </c>
      <c r="C53">
        <v>180</v>
      </c>
      <c r="D53">
        <v>210</v>
      </c>
      <c r="E53">
        <v>230</v>
      </c>
      <c r="F53" t="s">
        <v>126</v>
      </c>
      <c r="G53">
        <f t="shared" ref="G53:G54" si="138">ROUND(C53*100/255,0)</f>
        <v>71</v>
      </c>
      <c r="H53">
        <f t="shared" ref="H53:H54" si="139">ROUND(D53*100/255,0)</f>
        <v>82</v>
      </c>
      <c r="I53">
        <f t="shared" ref="I53:I54" si="140">ROUND(E53*100/255,0)</f>
        <v>90</v>
      </c>
      <c r="J53" t="s">
        <v>126</v>
      </c>
      <c r="K53" t="str">
        <f t="shared" ref="K53:K54" si="141">"--100-"&amp;G53&amp;"-"&amp;H53&amp;"-"&amp;I53&amp;"-100-500"</f>
        <v>--100-71-82-90-100-500</v>
      </c>
    </row>
    <row r="54" spans="1:11" x14ac:dyDescent="0.25">
      <c r="A54" t="s">
        <v>15</v>
      </c>
      <c r="B54" s="34" t="s">
        <v>157</v>
      </c>
      <c r="C54">
        <v>225</v>
      </c>
      <c r="D54">
        <v>200</v>
      </c>
      <c r="E54">
        <v>90</v>
      </c>
      <c r="F54" t="s">
        <v>126</v>
      </c>
      <c r="G54">
        <f t="shared" si="138"/>
        <v>88</v>
      </c>
      <c r="H54">
        <f t="shared" si="139"/>
        <v>78</v>
      </c>
      <c r="I54">
        <f t="shared" si="140"/>
        <v>35</v>
      </c>
      <c r="J54" t="s">
        <v>126</v>
      </c>
      <c r="K54" t="str">
        <f t="shared" si="141"/>
        <v>--100-88-78-35-100-500</v>
      </c>
    </row>
  </sheetData>
  <mergeCells count="2">
    <mergeCell ref="C3:E3"/>
    <mergeCell ref="G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0"/>
  <sheetViews>
    <sheetView tabSelected="1" workbookViewId="0">
      <pane ySplit="1800" activePane="bottomLeft"/>
      <selection activeCell="F1" sqref="F1"/>
      <selection pane="bottomLeft" activeCell="G21" sqref="G21"/>
    </sheetView>
  </sheetViews>
  <sheetFormatPr defaultRowHeight="15" x14ac:dyDescent="0.25"/>
  <cols>
    <col min="1" max="1" width="19.85546875" bestFit="1" customWidth="1"/>
    <col min="2" max="3" width="22.42578125" bestFit="1" customWidth="1"/>
    <col min="4" max="4" width="21.42578125" bestFit="1" customWidth="1"/>
    <col min="5" max="5" width="21.42578125" customWidth="1"/>
    <col min="6" max="6" width="20.85546875" bestFit="1" customWidth="1"/>
    <col min="7" max="8" width="21.42578125" bestFit="1" customWidth="1"/>
    <col min="9" max="11" width="23.42578125" bestFit="1" customWidth="1"/>
    <col min="12" max="12" width="22.42578125" bestFit="1" customWidth="1"/>
    <col min="13" max="13" width="24.7109375" bestFit="1" customWidth="1"/>
  </cols>
  <sheetData>
    <row r="1" spans="1:13" s="3" customFormat="1" x14ac:dyDescent="0.25">
      <c r="A1" s="3" t="s">
        <v>188</v>
      </c>
      <c r="B1" s="3">
        <v>500</v>
      </c>
      <c r="C1" s="3">
        <v>500</v>
      </c>
      <c r="D1" s="3">
        <v>500</v>
      </c>
      <c r="E1" s="3">
        <v>1</v>
      </c>
      <c r="F1" s="3">
        <v>1</v>
      </c>
      <c r="G1" s="3">
        <v>500</v>
      </c>
      <c r="H1" s="3">
        <v>500</v>
      </c>
      <c r="I1" s="3">
        <v>1000</v>
      </c>
      <c r="J1" s="3">
        <v>1000</v>
      </c>
      <c r="K1" s="3">
        <v>2000</v>
      </c>
      <c r="L1" s="3">
        <v>3000</v>
      </c>
      <c r="M1" s="3">
        <v>1000</v>
      </c>
    </row>
    <row r="2" spans="1:13" s="79" customFormat="1" x14ac:dyDescent="0.25">
      <c r="A2" s="79" t="s">
        <v>194</v>
      </c>
      <c r="B2" s="79">
        <v>1</v>
      </c>
      <c r="C2" s="79">
        <v>1</v>
      </c>
      <c r="D2" s="79">
        <v>1</v>
      </c>
      <c r="E2" s="79">
        <v>2</v>
      </c>
      <c r="F2" s="79">
        <v>2</v>
      </c>
      <c r="G2" s="79">
        <v>3</v>
      </c>
      <c r="H2" s="79">
        <v>4</v>
      </c>
      <c r="I2" s="79">
        <v>5</v>
      </c>
      <c r="J2" s="79">
        <v>6</v>
      </c>
      <c r="K2" s="79">
        <v>7</v>
      </c>
      <c r="L2" s="79">
        <v>8</v>
      </c>
      <c r="M2" s="79">
        <v>9</v>
      </c>
    </row>
    <row r="3" spans="1:13" x14ac:dyDescent="0.25">
      <c r="E3" s="73"/>
      <c r="H3" s="73" t="s">
        <v>234</v>
      </c>
      <c r="I3" s="73" t="s">
        <v>230</v>
      </c>
      <c r="L3" s="73"/>
    </row>
    <row r="4" spans="1:13" ht="30" x14ac:dyDescent="0.25">
      <c r="B4" t="s">
        <v>181</v>
      </c>
      <c r="C4" t="s">
        <v>181</v>
      </c>
      <c r="D4" t="s">
        <v>181</v>
      </c>
      <c r="E4" s="72" t="s">
        <v>295</v>
      </c>
      <c r="F4" s="72" t="s">
        <v>296</v>
      </c>
      <c r="G4" s="72" t="s">
        <v>182</v>
      </c>
      <c r="H4" s="72" t="s">
        <v>183</v>
      </c>
      <c r="I4" s="72" t="s">
        <v>184</v>
      </c>
      <c r="J4" s="72" t="s">
        <v>108</v>
      </c>
      <c r="K4" s="72" t="s">
        <v>185</v>
      </c>
      <c r="L4" s="72" t="s">
        <v>186</v>
      </c>
      <c r="M4" s="72" t="s">
        <v>18</v>
      </c>
    </row>
    <row r="6" spans="1:13" x14ac:dyDescent="0.25">
      <c r="A6" t="s">
        <v>307</v>
      </c>
      <c r="B6" s="86" t="s">
        <v>53</v>
      </c>
      <c r="C6" s="86" t="s">
        <v>53</v>
      </c>
      <c r="G6" s="109" t="s">
        <v>249</v>
      </c>
      <c r="H6" s="108" t="s">
        <v>247</v>
      </c>
      <c r="I6" s="86" t="s">
        <v>53</v>
      </c>
      <c r="J6" s="86" t="s">
        <v>53</v>
      </c>
      <c r="K6" s="116" t="s">
        <v>265</v>
      </c>
      <c r="M6" s="86" t="s">
        <v>53</v>
      </c>
    </row>
    <row r="7" spans="1:13" x14ac:dyDescent="0.25">
      <c r="A7" t="s">
        <v>187</v>
      </c>
      <c r="B7" t="s">
        <v>75</v>
      </c>
      <c r="C7" t="s">
        <v>50</v>
      </c>
      <c r="G7" t="s">
        <v>206</v>
      </c>
      <c r="H7" t="s">
        <v>207</v>
      </c>
      <c r="I7" t="s">
        <v>208</v>
      </c>
      <c r="J7" t="s">
        <v>108</v>
      </c>
      <c r="K7" t="s">
        <v>202</v>
      </c>
      <c r="M7" t="s">
        <v>112</v>
      </c>
    </row>
    <row r="8" spans="1:13" x14ac:dyDescent="0.25">
      <c r="A8" t="s">
        <v>189</v>
      </c>
      <c r="B8" t="str">
        <f>"--100-"&amp;ROUND(SUBSTITUTE((MID(SUBSTITUTE(B6,CHAR(44),REPT(CHAR(44),LEN(B6))),(1-1)*LEN(B6)+1,LEN(B6))),CHAR(44),"")*100/255,0)&amp;"-"&amp;ROUND(SUBSTITUTE((MID(SUBSTITUTE(B6,CHAR(44),REPT(CHAR(44),LEN(B6))),(2-1)*LEN(B6)+1,LEN(B6))),CHAR(44),"")*100/255,0)&amp;"-"&amp;ROUND(SUBSTITUTE((MID(SUBSTITUTE(B6,CHAR(44),REPT(CHAR(44),LEN(B6))),(3-1)*LEN(B6)+1,LEN(B6))),CHAR(44),"")*100/255,0)&amp;"-100-"&amp;B$1</f>
        <v>--100-94-94-100-100-500</v>
      </c>
      <c r="C8" t="str">
        <f>"--100-"&amp;ROUND(SUBSTITUTE((MID(SUBSTITUTE(C6,CHAR(44),REPT(CHAR(44),LEN(C6))),(1-1)*LEN(C6)+1,LEN(C6))),CHAR(44),"")*100/255,0)&amp;"-"&amp;ROUND(SUBSTITUTE((MID(SUBSTITUTE(C6,CHAR(44),REPT(CHAR(44),LEN(C6))),(2-1)*LEN(C6)+1,LEN(C6))),CHAR(44),"")*100/255,0)&amp;"-"&amp;ROUND(SUBSTITUTE((MID(SUBSTITUTE(C6,CHAR(44),REPT(CHAR(44),LEN(C6))),(3-1)*LEN(C6)+1,LEN(C6))),CHAR(44),"")*100/255,0)&amp;"-100-"&amp;C$1</f>
        <v>--100-94-94-100-100-500</v>
      </c>
      <c r="G8" t="str">
        <f>"--100-"&amp;ROUND(SUBSTITUTE((MID(SUBSTITUTE(G6,CHAR(44),REPT(CHAR(44),LEN(G6))),(1-1)*LEN(G6)+1,LEN(G6))),CHAR(44),"")*100/255,0)&amp;"-"&amp;ROUND(SUBSTITUTE((MID(SUBSTITUTE(G6,CHAR(44),REPT(CHAR(44),LEN(G6))),(2-1)*LEN(G6)+1,LEN(G6))),CHAR(44),"")*100/255,0)&amp;"-"&amp;ROUND(SUBSTITUTE((MID(SUBSTITUTE(G6,CHAR(44),REPT(CHAR(44),LEN(G6))),(3-1)*LEN(G6)+1,LEN(G6))),CHAR(44),"")*100/255,0)&amp;"-100-"&amp;G$1</f>
        <v>--100-90-96-73-100-500</v>
      </c>
      <c r="H8" t="str">
        <f>"--100-"&amp;ROUND(SUBSTITUTE((MID(SUBSTITUTE(H6,CHAR(44),REPT(CHAR(44),LEN(H6))),(1-1)*LEN(H6)+1,LEN(H6))),CHAR(44),"")*100/255,0)&amp;"-"&amp;ROUND(SUBSTITUTE((MID(SUBSTITUTE(H6,CHAR(44),REPT(CHAR(44),LEN(H6))),(2-1)*LEN(H6)+1,LEN(H6))),CHAR(44),"")*100/255,0)&amp;"-"&amp;ROUND(SUBSTITUTE((MID(SUBSTITUTE(H6,CHAR(44),REPT(CHAR(44),LEN(H6))),(3-1)*LEN(H6)+1,LEN(H6))),CHAR(44),"")*100/255,0)&amp;"-100-"&amp;H$1</f>
        <v>--100-78-84-61-100-500</v>
      </c>
      <c r="I8" t="str">
        <f>"--100-"&amp;ROUND(SUBSTITUTE((MID(SUBSTITUTE(I6,CHAR(44),REPT(CHAR(44),LEN(I6))),(1-1)*LEN(I6)+1,LEN(I6))),CHAR(44),"")*100/255,0)&amp;"-"&amp;ROUND(SUBSTITUTE((MID(SUBSTITUTE(I6,CHAR(44),REPT(CHAR(44),LEN(I6))),(2-1)*LEN(I6)+1,LEN(I6))),CHAR(44),"")*100/255,0)&amp;"-"&amp;ROUND(SUBSTITUTE((MID(SUBSTITUTE(I6,CHAR(44),REPT(CHAR(44),LEN(I6))),(3-1)*LEN(I6)+1,LEN(I6))),CHAR(44),"")*100/255,0)&amp;"-100-"&amp;I$1</f>
        <v>--100-94-94-100-100-1000</v>
      </c>
      <c r="J8" t="str">
        <f>"--100-"&amp;ROUND(SUBSTITUTE((MID(SUBSTITUTE(J6,CHAR(44),REPT(CHAR(44),LEN(J6))),(1-1)*LEN(J6)+1,LEN(J6))),CHAR(44),"")*100/255,0)&amp;"-"&amp;ROUND(SUBSTITUTE((MID(SUBSTITUTE(J6,CHAR(44),REPT(CHAR(44),LEN(J6))),(2-1)*LEN(J6)+1,LEN(J6))),CHAR(44),"")*100/255,0)&amp;"-"&amp;ROUND(SUBSTITUTE((MID(SUBSTITUTE(J6,CHAR(44),REPT(CHAR(44),LEN(J6))),(3-1)*LEN(J6)+1,LEN(J6))),CHAR(44),"")*100/255,0)&amp;"-100-"&amp;J$1</f>
        <v>--100-94-94-100-100-1000</v>
      </c>
      <c r="K8" t="str">
        <f>"--100-"&amp;ROUND(SUBSTITUTE((MID(SUBSTITUTE(K6,CHAR(44),REPT(CHAR(44),LEN(K6))),(1-1)*LEN(K6)+1,LEN(K6))),CHAR(44),"")*100/255,0)&amp;"-"&amp;ROUND(SUBSTITUTE((MID(SUBSTITUTE(K6,CHAR(44),REPT(CHAR(44),LEN(K6))),(2-1)*LEN(K6)+1,LEN(K6))),CHAR(44),"")*100/255,0)&amp;"-"&amp;ROUND(SUBSTITUTE((MID(SUBSTITUTE(K6,CHAR(44),REPT(CHAR(44),LEN(K6))),(3-1)*LEN(K6)+1,LEN(K6))),CHAR(44),"")*100/255,0)&amp;"-100-"&amp;K$1</f>
        <v>--100-86-86-94-100-2000</v>
      </c>
      <c r="M8" t="str">
        <f>"--100-"&amp;ROUND(SUBSTITUTE((MID(SUBSTITUTE(M6,CHAR(44),REPT(CHAR(44),LEN(M6))),(1-1)*LEN(M6)+1,LEN(M6))),CHAR(44),"")*100/255,0)&amp;"-"&amp;ROUND(SUBSTITUTE((MID(SUBSTITUTE(M6,CHAR(44),REPT(CHAR(44),LEN(M6))),(2-1)*LEN(M6)+1,LEN(M6))),CHAR(44),"")*100/255,0)&amp;"-"&amp;ROUND(SUBSTITUTE((MID(SUBSTITUTE(M6,CHAR(44),REPT(CHAR(44),LEN(M6))),(3-1)*LEN(M6)+1,LEN(M6))),CHAR(44),"")*100/255,0)&amp;"-100-"&amp;M$1</f>
        <v>--100-94-94-100-100-1000</v>
      </c>
    </row>
    <row r="9" spans="1:13" x14ac:dyDescent="0.25">
      <c r="A9" t="s">
        <v>286</v>
      </c>
      <c r="B9" s="80" t="s">
        <v>73</v>
      </c>
      <c r="C9" s="80" t="s">
        <v>73</v>
      </c>
      <c r="E9" s="107" t="s">
        <v>89</v>
      </c>
      <c r="F9" s="25" t="s">
        <v>92</v>
      </c>
      <c r="G9" s="75" t="s">
        <v>64</v>
      </c>
      <c r="H9" s="76" t="s">
        <v>65</v>
      </c>
      <c r="I9" s="77" t="s">
        <v>192</v>
      </c>
    </row>
    <row r="10" spans="1:13" x14ac:dyDescent="0.25">
      <c r="A10" t="s">
        <v>187</v>
      </c>
      <c r="B10" t="s">
        <v>212</v>
      </c>
      <c r="C10" t="s">
        <v>255</v>
      </c>
      <c r="E10" t="s">
        <v>259</v>
      </c>
      <c r="F10" t="s">
        <v>260</v>
      </c>
      <c r="G10" t="s">
        <v>206</v>
      </c>
      <c r="H10" t="s">
        <v>207</v>
      </c>
      <c r="I10" t="s">
        <v>208</v>
      </c>
    </row>
    <row r="11" spans="1:13" x14ac:dyDescent="0.25">
      <c r="A11" t="s">
        <v>189</v>
      </c>
      <c r="B11" t="str">
        <f>"--100-"&amp;ROUND(SUBSTITUTE((MID(SUBSTITUTE(B9,CHAR(44),REPT(CHAR(44),LEN(B9))),(1-1)*LEN(B9)+1,LEN(B9))),CHAR(44),"")*100/255,0)&amp;"-"&amp;ROUND(SUBSTITUTE((MID(SUBSTITUTE(B9,CHAR(44),REPT(CHAR(44),LEN(B9))),(2-1)*LEN(B9)+1,LEN(B9))),CHAR(44),"")*100/255,0)&amp;"-"&amp;ROUND(SUBSTITUTE((MID(SUBSTITUTE(B9,CHAR(44),REPT(CHAR(44),LEN(B9))),(3-1)*LEN(B9)+1,LEN(B9))),CHAR(44),"")*100/255,0)&amp;"-100-"&amp;B$1</f>
        <v>--100-90-96-60-100-500</v>
      </c>
      <c r="C11" t="str">
        <f>"--100-"&amp;ROUND(SUBSTITUTE((MID(SUBSTITUTE(C9,CHAR(44),REPT(CHAR(44),LEN(C9))),(1-1)*LEN(C9)+1,LEN(C9))),CHAR(44),"")*100/255,0)&amp;"-"&amp;ROUND(SUBSTITUTE((MID(SUBSTITUTE(C9,CHAR(44),REPT(CHAR(44),LEN(C9))),(2-1)*LEN(C9)+1,LEN(C9))),CHAR(44),"")*100/255,0)&amp;"-"&amp;ROUND(SUBSTITUTE((MID(SUBSTITUTE(C9,CHAR(44),REPT(CHAR(44),LEN(C9))),(3-1)*LEN(C9)+1,LEN(C9))),CHAR(44),"")*100/255,0)&amp;"-100-"&amp;C$1</f>
        <v>--100-90-96-60-100-500</v>
      </c>
      <c r="E11" t="str">
        <f>"--100-"&amp;ROUND(SUBSTITUTE((MID(SUBSTITUTE(E9,CHAR(44),REPT(CHAR(44),LEN(E9))),(1-1)*LEN(E9)+1,LEN(E9))),CHAR(44),"")*100/255,0)&amp;"-"&amp;ROUND(SUBSTITUTE((MID(SUBSTITUTE(E9,CHAR(44),REPT(CHAR(44),LEN(E9))),(2-1)*LEN(E9)+1,LEN(E9))),CHAR(44),"")*100/255,0)&amp;"-"&amp;ROUND(SUBSTITUTE((MID(SUBSTITUTE(E9,CHAR(44),REPT(CHAR(44),LEN(E9))),(3-1)*LEN(E9)+1,LEN(E9))),CHAR(44),"")*100/255,0)&amp;"-100-"&amp;E$1</f>
        <v>--100-69-86-63-100-1</v>
      </c>
      <c r="F11" t="str">
        <f>"--100-"&amp;ROUND(SUBSTITUTE((MID(SUBSTITUTE(F9,CHAR(44),REPT(CHAR(44),LEN(F9))),(1-1)*LEN(F9)+1,LEN(F9))),CHAR(44),"")*100/255,0)&amp;"-"&amp;ROUND(SUBSTITUTE((MID(SUBSTITUTE(F9,CHAR(44),REPT(CHAR(44),LEN(F9))),(2-1)*LEN(F9)+1,LEN(F9))),CHAR(44),"")*100/255,0)&amp;"-"&amp;ROUND(SUBSTITUTE((MID(SUBSTITUTE(F9,CHAR(44),REPT(CHAR(44),LEN(F9))),(3-1)*LEN(F9)+1,LEN(F9))),CHAR(44),"")*100/255,0)&amp;"-100-"&amp;F$1</f>
        <v>--100-51-78-59-100-1</v>
      </c>
      <c r="G11" t="str">
        <f>"--100-"&amp;ROUND(SUBSTITUTE((MID(SUBSTITUTE(G9,CHAR(44),REPT(CHAR(44),LEN(G9))),(1-1)*LEN(G9)+1,LEN(G9))),CHAR(44),"")*100/255,0)&amp;"-"&amp;ROUND(SUBSTITUTE((MID(SUBSTITUTE(G9,CHAR(44),REPT(CHAR(44),LEN(G9))),(2-1)*LEN(G9)+1,LEN(G9))),CHAR(44),"")*100/255,0)&amp;"-"&amp;ROUND(SUBSTITUTE((MID(SUBSTITUTE(G9,CHAR(44),REPT(CHAR(44),LEN(G9))),(3-1)*LEN(G9)+1,LEN(G9))),CHAR(44),"")*100/255,0)&amp;"-100-"&amp;G$1</f>
        <v>--100-47-67-27-100-500</v>
      </c>
      <c r="H11" t="str">
        <f>"--100-"&amp;ROUND(SUBSTITUTE((MID(SUBSTITUTE(H9,CHAR(44),REPT(CHAR(44),LEN(H9))),(1-1)*LEN(H9)+1,LEN(H9))),CHAR(44),"")*100/255,0)&amp;"-"&amp;ROUND(SUBSTITUTE((MID(SUBSTITUTE(H9,CHAR(44),REPT(CHAR(44),LEN(H9))),(2-1)*LEN(H9)+1,LEN(H9))),CHAR(44),"")*100/255,0)&amp;"-"&amp;ROUND(SUBSTITUTE((MID(SUBSTITUTE(H9,CHAR(44),REPT(CHAR(44),LEN(H9))),(3-1)*LEN(H9)+1,LEN(H9))),CHAR(44),"")*100/255,0)&amp;"-100-"&amp;H$1</f>
        <v>--100-35-55-16-100-500</v>
      </c>
      <c r="I11" t="str">
        <f>"--100-"&amp;ROUND(SUBSTITUTE((MID(SUBSTITUTE(I9,CHAR(44),REPT(CHAR(44),LEN(I9))),(1-1)*LEN(I9)+1,LEN(I9))),CHAR(44),"")*100/255,0)&amp;"-"&amp;ROUND(SUBSTITUTE((MID(SUBSTITUTE(I9,CHAR(44),REPT(CHAR(44),LEN(I9))),(2-1)*LEN(I9)+1,LEN(I9))),CHAR(44),"")*100/255,0)&amp;"-"&amp;ROUND(SUBSTITUTE((MID(SUBSTITUTE(I9,CHAR(44),REPT(CHAR(44),LEN(I9))),(3-1)*LEN(I9)+1,LEN(I9))),CHAR(44),"")*100/255,0)&amp;"-100-"&amp;I$1</f>
        <v>--100-59-75-27-100-1000</v>
      </c>
    </row>
    <row r="12" spans="1:13" x14ac:dyDescent="0.25">
      <c r="A12" t="s">
        <v>308</v>
      </c>
      <c r="B12" s="74" t="s">
        <v>55</v>
      </c>
      <c r="C12" s="74" t="s">
        <v>55</v>
      </c>
      <c r="E12" s="129" t="s">
        <v>297</v>
      </c>
      <c r="F12" s="130" t="s">
        <v>298</v>
      </c>
      <c r="G12" s="75" t="s">
        <v>64</v>
      </c>
      <c r="H12" s="76" t="s">
        <v>65</v>
      </c>
      <c r="I12" s="131" t="s">
        <v>192</v>
      </c>
      <c r="J12" s="78" t="s">
        <v>193</v>
      </c>
      <c r="K12" s="84" t="s">
        <v>201</v>
      </c>
      <c r="L12" s="110" t="s">
        <v>250</v>
      </c>
      <c r="M12" s="85" t="s">
        <v>205</v>
      </c>
    </row>
    <row r="13" spans="1:13" x14ac:dyDescent="0.25">
      <c r="A13" t="s">
        <v>187</v>
      </c>
      <c r="B13" t="s">
        <v>254</v>
      </c>
      <c r="C13" t="s">
        <v>8</v>
      </c>
      <c r="E13" t="s">
        <v>246</v>
      </c>
      <c r="F13" t="s">
        <v>245</v>
      </c>
      <c r="G13" t="s">
        <v>190</v>
      </c>
      <c r="H13" t="s">
        <v>191</v>
      </c>
      <c r="I13" t="s">
        <v>209</v>
      </c>
      <c r="J13" t="s">
        <v>108</v>
      </c>
      <c r="K13" t="s">
        <v>202</v>
      </c>
      <c r="L13" t="s">
        <v>203</v>
      </c>
      <c r="M13" t="s">
        <v>204</v>
      </c>
    </row>
    <row r="14" spans="1:13" x14ac:dyDescent="0.25">
      <c r="A14" t="s">
        <v>189</v>
      </c>
      <c r="B14" t="str">
        <f>"--100-"&amp;ROUND(SUBSTITUTE((MID(SUBSTITUTE(B12,CHAR(44),REPT(CHAR(44),LEN(B12))),(1-1)*LEN(B12)+1,LEN(B12))),CHAR(44),"")*100/255,0)&amp;"-"&amp;ROUND(SUBSTITUTE((MID(SUBSTITUTE(B12,CHAR(44),REPT(CHAR(44),LEN(B12))),(2-1)*LEN(B12)+1,LEN(B12))),CHAR(44),"")*100/255,0)&amp;"-"&amp;ROUND(SUBSTITUTE((MID(SUBSTITUTE(B12,CHAR(44),REPT(CHAR(44),LEN(B12))),(3-1)*LEN(B12)+1,LEN(B12))),CHAR(44),"")*100/255,0)&amp;"-100-"&amp;B$1</f>
        <v>--100-59-78-39-100-500</v>
      </c>
      <c r="C14" t="str">
        <f>"--100-"&amp;ROUND(SUBSTITUTE((MID(SUBSTITUTE(C12,CHAR(44),REPT(CHAR(44),LEN(C12))),(1-1)*LEN(C12)+1,LEN(C12))),CHAR(44),"")*100/255,0)&amp;"-"&amp;ROUND(SUBSTITUTE((MID(SUBSTITUTE(C12,CHAR(44),REPT(CHAR(44),LEN(C12))),(2-1)*LEN(C12)+1,LEN(C12))),CHAR(44),"")*100/255,0)&amp;"-"&amp;ROUND(SUBSTITUTE((MID(SUBSTITUTE(C12,CHAR(44),REPT(CHAR(44),LEN(C12))),(3-1)*LEN(C12)+1,LEN(C12))),CHAR(44),"")*100/255,0)&amp;"-100-"&amp;C$1</f>
        <v>--100-59-78-39-100-500</v>
      </c>
      <c r="E14" t="str">
        <f>"--100-"&amp;ROUND(SUBSTITUTE((MID(SUBSTITUTE(E12,CHAR(44),REPT(CHAR(44),LEN(E12))),(1-1)*LEN(E12)+1,LEN(E12))),CHAR(44),"")*100/255,0)&amp;"-"&amp;ROUND(SUBSTITUTE((MID(SUBSTITUTE(E12,CHAR(44),REPT(CHAR(44),LEN(E12))),(2-1)*LEN(E12)+1,LEN(E12))),CHAR(44),"")*100/255,0)&amp;"-"&amp;ROUND(SUBSTITUTE((MID(SUBSTITUTE(E12,CHAR(44),REPT(CHAR(44),LEN(E12))),(3-1)*LEN(E12)+1,LEN(E12))),CHAR(44),"")*100/255,0)&amp;"-100-"&amp;E$1</f>
        <v>--100-57-86-75-100-1</v>
      </c>
      <c r="F14" t="str">
        <f>"--100-"&amp;ROUND(SUBSTITUTE((MID(SUBSTITUTE(F12,CHAR(44),REPT(CHAR(44),LEN(F12))),(1-1)*LEN(F12)+1,LEN(F12))),CHAR(44),"")*100/255,0)&amp;"-"&amp;ROUND(SUBSTITUTE((MID(SUBSTITUTE(F12,CHAR(44),REPT(CHAR(44),LEN(F12))),(2-1)*LEN(F12)+1,LEN(F12))),CHAR(44),"")*100/255,0)&amp;"-"&amp;ROUND(SUBSTITUTE((MID(SUBSTITUTE(F12,CHAR(44),REPT(CHAR(44),LEN(F12))),(3-1)*LEN(F12)+1,LEN(F12))),CHAR(44),"")*100/255,0)&amp;"-100-"&amp;F$1</f>
        <v>--100-39-78-71-100-1</v>
      </c>
      <c r="G14" t="str">
        <f>"--100-"&amp;ROUND(SUBSTITUTE((MID(SUBSTITUTE(G12,CHAR(44),REPT(CHAR(44),LEN(G12))),(1-1)*LEN(G12)+1,LEN(G12))),CHAR(44),"")*100/255,0)&amp;"-"&amp;ROUND(SUBSTITUTE((MID(SUBSTITUTE(G12,CHAR(44),REPT(CHAR(44),LEN(G12))),(2-1)*LEN(G12)+1,LEN(G12))),CHAR(44),"")*100/255,0)&amp;"-"&amp;ROUND(SUBSTITUTE((MID(SUBSTITUTE(G12,CHAR(44),REPT(CHAR(44),LEN(G12))),(3-1)*LEN(G12)+1,LEN(G12))),CHAR(44),"")*100/255,0)&amp;"-100-"&amp;G$1</f>
        <v>--100-47-67-27-100-500</v>
      </c>
      <c r="H14" t="str">
        <f>"--100-"&amp;ROUND(SUBSTITUTE((MID(SUBSTITUTE(H12,CHAR(44),REPT(CHAR(44),LEN(H12))),(1-1)*LEN(H12)+1,LEN(H12))),CHAR(44),"")*100/255,0)&amp;"-"&amp;ROUND(SUBSTITUTE((MID(SUBSTITUTE(H12,CHAR(44),REPT(CHAR(44),LEN(H12))),(2-1)*LEN(H12)+1,LEN(H12))),CHAR(44),"")*100/255,0)&amp;"-"&amp;ROUND(SUBSTITUTE((MID(SUBSTITUTE(H12,CHAR(44),REPT(CHAR(44),LEN(H12))),(3-1)*LEN(H12)+1,LEN(H12))),CHAR(44),"")*100/255,0)&amp;"-100-"&amp;H$1</f>
        <v>--100-35-55-16-100-500</v>
      </c>
      <c r="I14" t="str">
        <f>"--100-"&amp;ROUND(SUBSTITUTE((MID(SUBSTITUTE(I12,CHAR(44),REPT(CHAR(44),LEN(I12))),(1-1)*LEN(I12)+1,LEN(I12))),CHAR(44),"")*100/255,0)&amp;"-"&amp;ROUND(SUBSTITUTE((MID(SUBSTITUTE(I12,CHAR(44),REPT(CHAR(44),LEN(I12))),(2-1)*LEN(I12)+1,LEN(I12))),CHAR(44),"")*100/255,0)&amp;"-"&amp;ROUND(SUBSTITUTE((MID(SUBSTITUTE(I12,CHAR(44),REPT(CHAR(44),LEN(I12))),(3-1)*LEN(I12)+1,LEN(I12))),CHAR(44),"")*100/255,0)&amp;"-100-"&amp;I$1</f>
        <v>--100-59-75-27-100-1000</v>
      </c>
      <c r="J14" t="str">
        <f>"--100-"&amp;ROUND(SUBSTITUTE((MID(SUBSTITUTE(J12,CHAR(44),REPT(CHAR(44),LEN(J12))),(1-1)*LEN(J12)+1,LEN(J12))),CHAR(44),"")*100/255,0)&amp;"-"&amp;ROUND(SUBSTITUTE((MID(SUBSTITUTE(J12,CHAR(44),REPT(CHAR(44),LEN(J12))),(2-1)*LEN(J12)+1,LEN(J12))),CHAR(44),"")*100/255,0)&amp;"-"&amp;ROUND(SUBSTITUTE((MID(SUBSTITUTE(J12,CHAR(44),REPT(CHAR(44),LEN(J12))),(3-1)*LEN(J12)+1,LEN(J12))),CHAR(44),"")*100/255,0)&amp;"-100-"&amp;J$1</f>
        <v>--100-88-78-35-100-1000</v>
      </c>
      <c r="K14" t="str">
        <f>"--100-"&amp;ROUND(SUBSTITUTE((MID(SUBSTITUTE(K12,CHAR(44),REPT(CHAR(44),LEN(K12))),(1-1)*LEN(K12)+1,LEN(K12))),CHAR(44),"")*100/255,0)&amp;"-"&amp;ROUND(SUBSTITUTE((MID(SUBSTITUTE(K12,CHAR(44),REPT(CHAR(44),LEN(K12))),(2-1)*LEN(K12)+1,LEN(K12))),CHAR(44),"")*100/255,0)&amp;"-"&amp;ROUND(SUBSTITUTE((MID(SUBSTITUTE(K12,CHAR(44),REPT(CHAR(44),LEN(K12))),(3-1)*LEN(K12)+1,LEN(K12))),CHAR(44),"")*100/255,0)&amp;"-100-"&amp;K$1</f>
        <v>--100-71-55-24-100-2000</v>
      </c>
      <c r="L14" t="str">
        <f>"--100-"&amp;ROUND(SUBSTITUTE((MID(SUBSTITUTE(L12,CHAR(44),REPT(CHAR(44),LEN(L12))),(1-1)*LEN(L12)+1,LEN(L12))),CHAR(44),"")*100/255,0)&amp;"-"&amp;ROUND(SUBSTITUTE((MID(SUBSTITUTE(L12,CHAR(44),REPT(CHAR(44),LEN(L12))),(2-1)*LEN(L12)+1,LEN(L12))),CHAR(44),"")*100/255,0)&amp;"-"&amp;ROUND(SUBSTITUTE((MID(SUBSTITUTE(L12,CHAR(44),REPT(CHAR(44),LEN(L12))),(3-1)*LEN(L12)+1,LEN(L12))),CHAR(44),"")*100/255,0)&amp;"-100-"&amp;L$1</f>
        <v>--100-53-41-18-100-3000</v>
      </c>
      <c r="M14" t="str">
        <f>"--100-"&amp;ROUND(SUBSTITUTE((MID(SUBSTITUTE(M12,CHAR(44),REPT(CHAR(44),LEN(M12))),(1-1)*LEN(M12)+1,LEN(M12))),CHAR(44),"")*100/255,0)&amp;"-"&amp;ROUND(SUBSTITUTE((MID(SUBSTITUTE(M12,CHAR(44),REPT(CHAR(44),LEN(M12))),(2-1)*LEN(M12)+1,LEN(M12))),CHAR(44),"")*100/255,0)&amp;"-"&amp;ROUND(SUBSTITUTE((MID(SUBSTITUTE(M12,CHAR(44),REPT(CHAR(44),LEN(M12))),(3-1)*LEN(M12)+1,LEN(M12))),CHAR(44),"")*100/255,0)&amp;"-100-"&amp;M$1</f>
        <v>--100-82-75-47-100-1000</v>
      </c>
    </row>
    <row r="15" spans="1:13" x14ac:dyDescent="0.25">
      <c r="G15" s="76" t="s">
        <v>65</v>
      </c>
      <c r="H15" s="128" t="s">
        <v>290</v>
      </c>
      <c r="I15" s="132" t="s">
        <v>299</v>
      </c>
    </row>
    <row r="16" spans="1:13" x14ac:dyDescent="0.25">
      <c r="G16" t="s">
        <v>300</v>
      </c>
      <c r="H16" t="s">
        <v>301</v>
      </c>
      <c r="I16" t="s">
        <v>302</v>
      </c>
    </row>
    <row r="17" spans="1:9" x14ac:dyDescent="0.25">
      <c r="G17" t="str">
        <f>"--100-"&amp;ROUND(SUBSTITUTE((MID(SUBSTITUTE(G15,CHAR(44),REPT(CHAR(44),LEN(G15))),(1-1)*LEN(G15)+1,LEN(G15))),CHAR(44),"")*100/255,0)&amp;"-"&amp;ROUND(SUBSTITUTE((MID(SUBSTITUTE(G15,CHAR(44),REPT(CHAR(44),LEN(G15))),(2-1)*LEN(G15)+1,LEN(G15))),CHAR(44),"")*100/255,0)&amp;"-"&amp;ROUND(SUBSTITUTE((MID(SUBSTITUTE(G15,CHAR(44),REPT(CHAR(44),LEN(G15))),(3-1)*LEN(G15)+1,LEN(G15))),CHAR(44),"")*100/255,0)&amp;"-100-"&amp;G$1</f>
        <v>--100-35-55-16-100-500</v>
      </c>
      <c r="H17" t="str">
        <f>"--100-"&amp;ROUND(SUBSTITUTE((MID(SUBSTITUTE(H15,CHAR(44),REPT(CHAR(44),LEN(H15))),(1-1)*LEN(H15)+1,LEN(H15))),CHAR(44),"")*100/255,0)&amp;"-"&amp;ROUND(SUBSTITUTE((MID(SUBSTITUTE(H15,CHAR(44),REPT(CHAR(44),LEN(H15))),(2-1)*LEN(H15)+1,LEN(H15))),CHAR(44),"")*100/255,0)&amp;"-"&amp;ROUND(SUBSTITUTE((MID(SUBSTITUTE(H15,CHAR(44),REPT(CHAR(44),LEN(H15))),(3-1)*LEN(H15)+1,LEN(H15))),CHAR(44),"")*100/255,0)&amp;"-100-"&amp;H$1</f>
        <v>--100-24-43-4-100-500</v>
      </c>
      <c r="I17" t="str">
        <f>"--100-"&amp;ROUND(SUBSTITUTE((MID(SUBSTITUTE(I15,CHAR(44),REPT(CHAR(44),LEN(I15))),(1-1)*LEN(I15)+1,LEN(I15))),CHAR(44),"")*100/255,0)&amp;"-"&amp;ROUND(SUBSTITUTE((MID(SUBSTITUTE(I15,CHAR(44),REPT(CHAR(44),LEN(I15))),(2-1)*LEN(I15)+1,LEN(I15))),CHAR(44),"")*100/255,0)&amp;"-"&amp;ROUND(SUBSTITUTE((MID(SUBSTITUTE(I15,CHAR(44),REPT(CHAR(44),LEN(I15))),(3-1)*LEN(I15)+1,LEN(I15))),CHAR(44),"")*100/255,0)&amp;"-100-"&amp;I$1</f>
        <v>--100-47-63-16-100-1000</v>
      </c>
    </row>
    <row r="18" spans="1:9" x14ac:dyDescent="0.25">
      <c r="A18" t="s">
        <v>287</v>
      </c>
      <c r="B18" s="81" t="s">
        <v>196</v>
      </c>
      <c r="C18" s="112" t="s">
        <v>261</v>
      </c>
      <c r="G18" s="90" t="s">
        <v>218</v>
      </c>
      <c r="H18" s="91" t="s">
        <v>221</v>
      </c>
      <c r="I18" s="100" t="s">
        <v>237</v>
      </c>
    </row>
    <row r="19" spans="1:9" x14ac:dyDescent="0.25">
      <c r="A19" t="s">
        <v>187</v>
      </c>
      <c r="B19" t="s">
        <v>195</v>
      </c>
      <c r="C19" t="s">
        <v>256</v>
      </c>
      <c r="G19" t="s">
        <v>219</v>
      </c>
      <c r="H19" t="s">
        <v>220</v>
      </c>
      <c r="I19" t="s">
        <v>236</v>
      </c>
    </row>
    <row r="20" spans="1:9" x14ac:dyDescent="0.25">
      <c r="A20" t="s">
        <v>189</v>
      </c>
      <c r="B20" t="str">
        <f>"--100-"&amp;ROUND(SUBSTITUTE((MID(SUBSTITUTE(B18,CHAR(44),REPT(CHAR(44),LEN(B18))),(1-1)*LEN(B18)+1,LEN(B18))),CHAR(44),"")*100/255,0)&amp;"-"&amp;ROUND(SUBSTITUTE((MID(SUBSTITUTE(B18,CHAR(44),REPT(CHAR(44),LEN(B18))),(2-1)*LEN(B18)+1,LEN(B18))),CHAR(44),"")*100/255,0)&amp;"-"&amp;ROUND(SUBSTITUTE((MID(SUBSTITUTE(B18,CHAR(44),REPT(CHAR(44),LEN(B18))),(3-1)*LEN(B18)+1,LEN(B18))),CHAR(44),"")*100/255,0)&amp;"-100-"&amp;B$1</f>
        <v>--100-96-71-43-100-500</v>
      </c>
      <c r="C20" t="str">
        <f>"--100-"&amp;ROUND(SUBSTITUTE((MID(SUBSTITUTE(C18,CHAR(44),REPT(CHAR(44),LEN(C18))),(1-1)*LEN(C18)+1,LEN(C18))),CHAR(44),"")*100/255,0)&amp;"-"&amp;ROUND(SUBSTITUTE((MID(SUBSTITUTE(C18,CHAR(44),REPT(CHAR(44),LEN(C18))),(2-1)*LEN(C18)+1,LEN(C18))),CHAR(44),"")*100/255,0)&amp;"-"&amp;ROUND(SUBSTITUTE((MID(SUBSTITUTE(C18,CHAR(44),REPT(CHAR(44),LEN(C18))),(3-1)*LEN(C18)+1,LEN(C18))),CHAR(44),"")*100/255,0)&amp;"-100-"&amp;C$1</f>
        <v>--100-84-86-49-100-500</v>
      </c>
      <c r="G20" t="str">
        <f>"--100-"&amp;ROUND(SUBSTITUTE((MID(SUBSTITUTE(G18,CHAR(44),REPT(CHAR(44),LEN(G18))),(1-1)*LEN(G18)+1,LEN(G18))),CHAR(44),"")*100/255,0)&amp;"-"&amp;ROUND(SUBSTITUTE((MID(SUBSTITUTE(G18,CHAR(44),REPT(CHAR(44),LEN(G18))),(2-1)*LEN(G18)+1,LEN(G18))),CHAR(44),"")*100/255,0)&amp;"-"&amp;ROUND(SUBSTITUTE((MID(SUBSTITUTE(G18,CHAR(44),REPT(CHAR(44),LEN(G18))),(3-1)*LEN(G18)+1,LEN(G18))),CHAR(44),"")*100/255,0)&amp;"-100-"&amp;G$1</f>
        <v>--100-82-96-59-100-500</v>
      </c>
      <c r="H20" t="str">
        <f>"--100-"&amp;ROUND(SUBSTITUTE((MID(SUBSTITUTE(H18,CHAR(44),REPT(CHAR(44),LEN(H18))),(1-1)*LEN(H18)+1,LEN(H18))),CHAR(44),"")*100/255,0)&amp;"-"&amp;ROUND(SUBSTITUTE((MID(SUBSTITUTE(H18,CHAR(44),REPT(CHAR(44),LEN(H18))),(2-1)*LEN(H18)+1,LEN(H18))),CHAR(44),"")*100/255,0)&amp;"-"&amp;ROUND(SUBSTITUTE((MID(SUBSTITUTE(H18,CHAR(44),REPT(CHAR(44),LEN(H18))),(3-1)*LEN(H18)+1,LEN(H18))),CHAR(44),"")*100/255,0)&amp;"-100-"&amp;H$1</f>
        <v>--100-71-84-47-100-500</v>
      </c>
      <c r="I20" t="str">
        <f>"--100-"&amp;ROUND(SUBSTITUTE((MID(SUBSTITUTE(I18,CHAR(44),REPT(CHAR(44),LEN(I18))),(1-1)*LEN(I18)+1,LEN(I18))),CHAR(44),"")*100/255,0)&amp;"-"&amp;ROUND(SUBSTITUTE((MID(SUBSTITUTE(I18,CHAR(44),REPT(CHAR(44),LEN(I18))),(2-1)*LEN(I18)+1,LEN(I18))),CHAR(44),"")*100/255,0)&amp;"-"&amp;ROUND(SUBSTITUTE((MID(SUBSTITUTE(I18,CHAR(44),REPT(CHAR(44),LEN(I18))),(3-1)*LEN(I18)+1,LEN(I18))),CHAR(44),"")*100/255,0)&amp;"-100-"&amp;I$1</f>
        <v>--100-94-100-59-100-1000</v>
      </c>
    </row>
    <row r="24" spans="1:9" x14ac:dyDescent="0.25">
      <c r="A24" t="s">
        <v>288</v>
      </c>
      <c r="E24" s="133" t="s">
        <v>303</v>
      </c>
      <c r="F24" s="134" t="s">
        <v>304</v>
      </c>
      <c r="G24" s="96" t="s">
        <v>232</v>
      </c>
      <c r="H24" s="97" t="s">
        <v>231</v>
      </c>
      <c r="I24" s="98" t="s">
        <v>233</v>
      </c>
    </row>
    <row r="25" spans="1:9" x14ac:dyDescent="0.25">
      <c r="A25" t="s">
        <v>187</v>
      </c>
      <c r="E25" t="s">
        <v>258</v>
      </c>
      <c r="F25" t="s">
        <v>257</v>
      </c>
      <c r="G25" t="s">
        <v>197</v>
      </c>
      <c r="H25" t="s">
        <v>198</v>
      </c>
      <c r="I25" t="s">
        <v>210</v>
      </c>
    </row>
    <row r="26" spans="1:9" x14ac:dyDescent="0.25">
      <c r="A26" t="s">
        <v>189</v>
      </c>
      <c r="E26" t="str">
        <f t="shared" ref="E26" si="0">"--100-"&amp;ROUND(SUBSTITUTE((MID(SUBSTITUTE(E24,CHAR(44),REPT(CHAR(44),LEN(E24))),(1-1)*LEN(E24)+1,LEN(E24))),CHAR(44),"")*100/255,0)&amp;"-"&amp;ROUND(SUBSTITUTE((MID(SUBSTITUTE(E24,CHAR(44),REPT(CHAR(44),LEN(E24))),(2-1)*LEN(E24)+1,LEN(E24))),CHAR(44),"")*100/255,0)&amp;"-"&amp;ROUND(SUBSTITUTE((MID(SUBSTITUTE(E24,CHAR(44),REPT(CHAR(44),LEN(E24))),(3-1)*LEN(E24)+1,LEN(E24))),CHAR(44),"")*100/255,0)&amp;"-100-"&amp;E$1</f>
        <v>--100-69-78-47-100-1</v>
      </c>
      <c r="F26" t="str">
        <f t="shared" ref="F26:I26" si="1">"--100-"&amp;ROUND(SUBSTITUTE((MID(SUBSTITUTE(F24,CHAR(44),REPT(CHAR(44),LEN(F24))),(1-1)*LEN(F24)+1,LEN(F24))),CHAR(44),"")*100/255,0)&amp;"-"&amp;ROUND(SUBSTITUTE((MID(SUBSTITUTE(F24,CHAR(44),REPT(CHAR(44),LEN(F24))),(2-1)*LEN(F24)+1,LEN(F24))),CHAR(44),"")*100/255,0)&amp;"-"&amp;ROUND(SUBSTITUTE((MID(SUBSTITUTE(F24,CHAR(44),REPT(CHAR(44),LEN(F24))),(3-1)*LEN(F24)+1,LEN(F24))),CHAR(44),"")*100/255,0)&amp;"-100-"&amp;F$1</f>
        <v>--100-51-71-43-100-1</v>
      </c>
      <c r="G26" t="str">
        <f t="shared" si="1"/>
        <v>--100-35-61-41-100-500</v>
      </c>
      <c r="H26" t="str">
        <f t="shared" si="1"/>
        <v>--100-24-49-29-100-500</v>
      </c>
      <c r="I26" t="str">
        <f t="shared" si="1"/>
        <v>--100-47-69-41-100-1000</v>
      </c>
    </row>
    <row r="27" spans="1:9" x14ac:dyDescent="0.25">
      <c r="A27" t="s">
        <v>289</v>
      </c>
      <c r="B27" s="101" t="s">
        <v>238</v>
      </c>
      <c r="C27" s="83" t="s">
        <v>200</v>
      </c>
      <c r="D27" s="82" t="s">
        <v>199</v>
      </c>
      <c r="E27" s="117" t="s">
        <v>294</v>
      </c>
      <c r="G27" s="113" t="s">
        <v>262</v>
      </c>
      <c r="H27" s="114" t="s">
        <v>263</v>
      </c>
      <c r="I27" s="115" t="s">
        <v>264</v>
      </c>
    </row>
    <row r="28" spans="1:9" x14ac:dyDescent="0.25">
      <c r="A28" t="s">
        <v>187</v>
      </c>
      <c r="B28" t="s">
        <v>19</v>
      </c>
      <c r="C28" t="s">
        <v>20</v>
      </c>
      <c r="D28" t="s">
        <v>130</v>
      </c>
      <c r="E28" t="s">
        <v>239</v>
      </c>
      <c r="G28" t="s">
        <v>216</v>
      </c>
      <c r="H28" t="s">
        <v>217</v>
      </c>
      <c r="I28" t="s">
        <v>248</v>
      </c>
    </row>
    <row r="29" spans="1:9" x14ac:dyDescent="0.25">
      <c r="A29" t="s">
        <v>189</v>
      </c>
      <c r="B29" t="str">
        <f>"--100-"&amp;ROUND(SUBSTITUTE((MID(SUBSTITUTE(B27,CHAR(44),REPT(CHAR(44),LEN(B27))),(1-1)*LEN(B27)+1,LEN(B27))),CHAR(44),"")*100/255,0)&amp;"-"&amp;ROUND(SUBSTITUTE((MID(SUBSTITUTE(B27,CHAR(44),REPT(CHAR(44),LEN(B27))),(2-1)*LEN(B27)+1,LEN(B27))),CHAR(44),"")*100/255,0)&amp;"-"&amp;ROUND(SUBSTITUTE((MID(SUBSTITUTE(B27,CHAR(44),REPT(CHAR(44),LEN(B27))),(3-1)*LEN(B27)+1,LEN(B27))),CHAR(44),"")*100/255,0)&amp;"-100-"&amp;B$1</f>
        <v>--100-86-69-39-100-500</v>
      </c>
      <c r="C29" t="str">
        <f>"--100-"&amp;ROUND(SUBSTITUTE((MID(SUBSTITUTE(C27,CHAR(44),REPT(CHAR(44),LEN(C27))),(1-1)*LEN(C27)+1,LEN(C27))),CHAR(44),"")*100/255,0)&amp;"-"&amp;ROUND(SUBSTITUTE((MID(SUBSTITUTE(C27,CHAR(44),REPT(CHAR(44),LEN(C27))),(2-1)*LEN(C27)+1,LEN(C27))),CHAR(44),"")*100/255,0)&amp;"-"&amp;ROUND(SUBSTITUTE((MID(SUBSTITUTE(C27,CHAR(44),REPT(CHAR(44),LEN(C27))),(3-1)*LEN(C27)+1,LEN(C27))),CHAR(44),"")*100/255,0)&amp;"-100-"&amp;C$1</f>
        <v>--100-98-80-51-100-500</v>
      </c>
      <c r="D29" t="str">
        <f>"--100-"&amp;ROUND(SUBSTITUTE((MID(SUBSTITUTE(D27,CHAR(44),REPT(CHAR(44),LEN(D27))),(1-1)*LEN(D27)+1,LEN(D27))),CHAR(44),"")*100/255,0)&amp;"-"&amp;ROUND(SUBSTITUTE((MID(SUBSTITUTE(D27,CHAR(44),REPT(CHAR(44),LEN(D27))),(2-1)*LEN(D27)+1,LEN(D27))),CHAR(44),"")*100/255,0)&amp;"-"&amp;ROUND(SUBSTITUTE((MID(SUBSTITUTE(D27,CHAR(44),REPT(CHAR(44),LEN(D27))),(3-1)*LEN(D27)+1,LEN(D27))),CHAR(44),"")*100/255,0)&amp;"-100-"&amp;D$1</f>
        <v>--100-92-76-73-100-500</v>
      </c>
      <c r="E29" t="str">
        <f t="shared" ref="E29" si="2">"--100-"&amp;ROUND(SUBSTITUTE((MID(SUBSTITUTE(E27,CHAR(44),REPT(CHAR(44),LEN(E27))),(1-1)*LEN(E27)+1,LEN(E27))),CHAR(44),"")*100/255,0)&amp;"-"&amp;ROUND(SUBSTITUTE((MID(SUBSTITUTE(E27,CHAR(44),REPT(CHAR(44),LEN(E27))),(2-1)*LEN(E27)+1,LEN(E27))),CHAR(44),"")*100/255,0)&amp;"-"&amp;ROUND(SUBSTITUTE((MID(SUBSTITUTE(E27,CHAR(44),REPT(CHAR(44),LEN(E27))),(3-1)*LEN(E27)+1,LEN(E27))),CHAR(44),"")*100/255,0)&amp;"-100-"&amp;E$1</f>
        <v>--100-78-69-35-100-1</v>
      </c>
      <c r="G29" t="str">
        <f t="shared" ref="G29:I29" si="3">"--100-"&amp;ROUND(SUBSTITUTE((MID(SUBSTITUTE(G27,CHAR(44),REPT(CHAR(44),LEN(G27))),(1-1)*LEN(G27)+1,LEN(G27))),CHAR(44),"")*100/255,0)&amp;"-"&amp;ROUND(SUBSTITUTE((MID(SUBSTITUTE(G27,CHAR(44),REPT(CHAR(44),LEN(G27))),(2-1)*LEN(G27)+1,LEN(G27))),CHAR(44),"")*100/255,0)&amp;"-"&amp;ROUND(SUBSTITUTE((MID(SUBSTITUTE(G27,CHAR(44),REPT(CHAR(44),LEN(G27))),(3-1)*LEN(G27)+1,LEN(G27))),CHAR(44),"")*100/255,0)&amp;"-100-"&amp;G$1</f>
        <v>--100-100-80-39-100-500</v>
      </c>
      <c r="H29" t="str">
        <f t="shared" si="3"/>
        <v>--100-88-69-27-100-500</v>
      </c>
      <c r="I29" t="str">
        <f t="shared" si="3"/>
        <v>--100-100-88-39-100-1000</v>
      </c>
    </row>
    <row r="33" spans="1:13" x14ac:dyDescent="0.25">
      <c r="A33" t="s">
        <v>266</v>
      </c>
      <c r="B33" s="119" t="s">
        <v>267</v>
      </c>
      <c r="C33" s="120" t="s">
        <v>270</v>
      </c>
      <c r="D33" s="121" t="s">
        <v>272</v>
      </c>
      <c r="E33" s="122" t="s">
        <v>279</v>
      </c>
      <c r="F33" s="123" t="s">
        <v>274</v>
      </c>
      <c r="G33" s="124" t="s">
        <v>280</v>
      </c>
      <c r="H33" s="125" t="s">
        <v>281</v>
      </c>
      <c r="I33" s="126" t="s">
        <v>282</v>
      </c>
    </row>
    <row r="34" spans="1:13" x14ac:dyDescent="0.25">
      <c r="A34" t="s">
        <v>187</v>
      </c>
      <c r="B34" t="s">
        <v>276</v>
      </c>
      <c r="C34" t="s">
        <v>268</v>
      </c>
      <c r="D34" t="s">
        <v>269</v>
      </c>
      <c r="E34" t="s">
        <v>271</v>
      </c>
      <c r="F34" t="s">
        <v>273</v>
      </c>
      <c r="G34" t="s">
        <v>275</v>
      </c>
      <c r="H34" t="s">
        <v>277</v>
      </c>
      <c r="I34" t="s">
        <v>278</v>
      </c>
    </row>
    <row r="35" spans="1:13" x14ac:dyDescent="0.25">
      <c r="A35" t="s">
        <v>189</v>
      </c>
      <c r="B35" t="str">
        <f t="shared" ref="B35:C35" si="4">"--100-"&amp;ROUND(SUBSTITUTE((MID(SUBSTITUTE(B33,CHAR(44),REPT(CHAR(44),LEN(B33))),(1-1)*LEN(B33)+1,LEN(B33))),CHAR(44),"")*100/255,0)&amp;"-"&amp;ROUND(SUBSTITUTE((MID(SUBSTITUTE(B33,CHAR(44),REPT(CHAR(44),LEN(B33))),(2-1)*LEN(B33)+1,LEN(B33))),CHAR(44),"")*100/255,0)&amp;"-"&amp;ROUND(SUBSTITUTE((MID(SUBSTITUTE(B33,CHAR(44),REPT(CHAR(44),LEN(B33))),(3-1)*LEN(B33)+1,LEN(B33))),CHAR(44),"")*100/255,0)&amp;"-100-"&amp;B$1</f>
        <v>--100-84-94-98-100-500</v>
      </c>
      <c r="C35" t="str">
        <f t="shared" si="4"/>
        <v>--100-71-86-96-100-500</v>
      </c>
      <c r="D35" t="str">
        <f t="shared" ref="D35" si="5">"--100-"&amp;ROUND(SUBSTITUTE((MID(SUBSTITUTE(D33,CHAR(44),REPT(CHAR(44),LEN(D33))),(1-1)*LEN(D33)+1,LEN(D33))),CHAR(44),"")*100/255,0)&amp;"-"&amp;ROUND(SUBSTITUTE((MID(SUBSTITUTE(D33,CHAR(44),REPT(CHAR(44),LEN(D33))),(2-1)*LEN(D33)+1,LEN(D33))),CHAR(44),"")*100/255,0)&amp;"-"&amp;ROUND(SUBSTITUTE((MID(SUBSTITUTE(D33,CHAR(44),REPT(CHAR(44),LEN(D33))),(3-1)*LEN(D33)+1,LEN(D33))),CHAR(44),"")*100/255,0)&amp;"-100-"&amp;D$1</f>
        <v>--100-49-71-86-100-500</v>
      </c>
      <c r="E35" t="str">
        <f t="shared" ref="E35:I35" si="6">"--100-"&amp;ROUND(SUBSTITUTE((MID(SUBSTITUTE(E33,CHAR(44),REPT(CHAR(44),LEN(E33))),(1-1)*LEN(E33)+1,LEN(E33))),CHAR(44),"")*100/255,0)&amp;"-"&amp;ROUND(SUBSTITUTE((MID(SUBSTITUTE(E33,CHAR(44),REPT(CHAR(44),LEN(E33))),(2-1)*LEN(E33)+1,LEN(E33))),CHAR(44),"")*100/255,0)&amp;"-"&amp;ROUND(SUBSTITUTE((MID(SUBSTITUTE(E33,CHAR(44),REPT(CHAR(44),LEN(E33))),(3-1)*LEN(E33)+1,LEN(E33))),CHAR(44),"")*100/255,0)&amp;"-100-"&amp;E$1</f>
        <v>--100-27-45-61-100-1</v>
      </c>
      <c r="F35" t="str">
        <f t="shared" si="6"/>
        <v>--100-16-29-43-100-1</v>
      </c>
      <c r="G35" t="str">
        <f t="shared" si="6"/>
        <v>--100-6-16-31-100-500</v>
      </c>
      <c r="H35" t="str">
        <f t="shared" si="6"/>
        <v>--100-20-4-20-100-500</v>
      </c>
      <c r="I35" t="str">
        <f t="shared" si="6"/>
        <v>--100-0-2-4-100-1000</v>
      </c>
    </row>
    <row r="39" spans="1:13" x14ac:dyDescent="0.25">
      <c r="A39" t="s">
        <v>305</v>
      </c>
      <c r="C39" s="89" t="s">
        <v>102</v>
      </c>
      <c r="K39" s="89" t="s">
        <v>102</v>
      </c>
    </row>
    <row r="40" spans="1:13" x14ac:dyDescent="0.25">
      <c r="A40" t="s">
        <v>187</v>
      </c>
      <c r="C40" t="s">
        <v>215</v>
      </c>
      <c r="K40" t="s">
        <v>293</v>
      </c>
    </row>
    <row r="41" spans="1:13" x14ac:dyDescent="0.25">
      <c r="A41" t="s">
        <v>189</v>
      </c>
      <c r="C41" t="str">
        <f>"--100-"&amp;ROUND(SUBSTITUTE((MID(SUBSTITUTE(C39,CHAR(44),REPT(CHAR(44),LEN(C39))),(1-1)*LEN(C39)+1,LEN(C39))),CHAR(44),"")*100/255,0)&amp;"-"&amp;ROUND(SUBSTITUTE((MID(SUBSTITUTE(C39,CHAR(44),REPT(CHAR(44),LEN(C39))),(2-1)*LEN(C39)+1,LEN(C39))),CHAR(44),"")*100/255,0)&amp;"-"&amp;ROUND(SUBSTITUTE((MID(SUBSTITUTE(C39,CHAR(44),REPT(CHAR(44),LEN(C39))),(3-1)*LEN(C39)+1,LEN(C39))),CHAR(44),"")*100/255,0)&amp;"-100-"&amp;C$1</f>
        <v>--100-88-82-84-100-500</v>
      </c>
      <c r="K41" t="str">
        <f>"--100-"&amp;ROUND(SUBSTITUTE((MID(SUBSTITUTE(K39,CHAR(44),REPT(CHAR(44),LEN(K39))),(1-1)*LEN(K39)+1,LEN(K39))),CHAR(44),"")*100/255,0)&amp;"-"&amp;ROUND(SUBSTITUTE((MID(SUBSTITUTE(K39,CHAR(44),REPT(CHAR(44),LEN(K39))),(2-1)*LEN(K39)+1,LEN(K39))),CHAR(44),"")*100/255,0)&amp;"-"&amp;ROUND(SUBSTITUTE((MID(SUBSTITUTE(K39,CHAR(44),REPT(CHAR(44),LEN(K39))),(3-1)*LEN(K39)+1,LEN(K39))),CHAR(44),"")*100/255,0)&amp;"-100-"&amp;K$1</f>
        <v>--100-88-82-84-100-2000</v>
      </c>
    </row>
    <row r="42" spans="1:13" x14ac:dyDescent="0.25">
      <c r="A42" t="s">
        <v>306</v>
      </c>
      <c r="B42" s="88" t="s">
        <v>214</v>
      </c>
      <c r="G42" s="88" t="s">
        <v>214</v>
      </c>
      <c r="I42" s="127" t="s">
        <v>285</v>
      </c>
      <c r="M42" s="87" t="s">
        <v>99</v>
      </c>
    </row>
    <row r="43" spans="1:13" x14ac:dyDescent="0.25">
      <c r="A43" t="s">
        <v>187</v>
      </c>
      <c r="B43" t="s">
        <v>213</v>
      </c>
      <c r="G43" t="s">
        <v>283</v>
      </c>
      <c r="I43" t="s">
        <v>284</v>
      </c>
      <c r="M43" t="s">
        <v>211</v>
      </c>
    </row>
    <row r="44" spans="1:13" x14ac:dyDescent="0.25">
      <c r="A44" t="s">
        <v>189</v>
      </c>
      <c r="B44" t="str">
        <f t="shared" ref="B44" si="7">"--100-"&amp;ROUND(SUBSTITUTE((MID(SUBSTITUTE(B42,CHAR(44),REPT(CHAR(44),LEN(B42))),(1-1)*LEN(B42)+1,LEN(B42))),CHAR(44),"")*100/255,0)&amp;"-"&amp;ROUND(SUBSTITUTE((MID(SUBSTITUTE(B42,CHAR(44),REPT(CHAR(44),LEN(B42))),(2-1)*LEN(B42)+1,LEN(B42))),CHAR(44),"")*100/255,0)&amp;"-"&amp;ROUND(SUBSTITUTE((MID(SUBSTITUTE(B42,CHAR(44),REPT(CHAR(44),LEN(B42))),(3-1)*LEN(B42)+1,LEN(B42))),CHAR(44),"")*100/255,0)&amp;"-100-"&amp;B$1</f>
        <v>--100-63-63-61-100-500</v>
      </c>
      <c r="G44" t="str">
        <f t="shared" ref="G44:I44" si="8">"--100-"&amp;ROUND(SUBSTITUTE((MID(SUBSTITUTE(G42,CHAR(44),REPT(CHAR(44),LEN(G42))),(1-1)*LEN(G42)+1,LEN(G42))),CHAR(44),"")*100/255,0)&amp;"-"&amp;ROUND(SUBSTITUTE((MID(SUBSTITUTE(G42,CHAR(44),REPT(CHAR(44),LEN(G42))),(2-1)*LEN(G42)+1,LEN(G42))),CHAR(44),"")*100/255,0)&amp;"-"&amp;ROUND(SUBSTITUTE((MID(SUBSTITUTE(G42,CHAR(44),REPT(CHAR(44),LEN(G42))),(3-1)*LEN(G42)+1,LEN(G42))),CHAR(44),"")*100/255,0)&amp;"-100-"&amp;G$1</f>
        <v>--100-63-63-61-100-500</v>
      </c>
      <c r="I44" t="str">
        <f t="shared" si="8"/>
        <v>--100-55-55-53-100-1000</v>
      </c>
      <c r="M44" t="str">
        <f t="shared" ref="M44" si="9">"--100-"&amp;ROUND(SUBSTITUTE((MID(SUBSTITUTE(M42,CHAR(44),REPT(CHAR(44),LEN(M42))),(1-1)*LEN(M42)+1,LEN(M42))),CHAR(44),"")*100/255,0)&amp;"-"&amp;ROUND(SUBSTITUTE((MID(SUBSTITUTE(M42,CHAR(44),REPT(CHAR(44),LEN(M42))),(2-1)*LEN(M42)+1,LEN(M42))),CHAR(44),"")*100/255,0)&amp;"-"&amp;ROUND(SUBSTITUTE((MID(SUBSTITUTE(M42,CHAR(44),REPT(CHAR(44),LEN(M42))),(3-1)*LEN(M42)+1,LEN(M42))),CHAR(44),"")*100/255,0)&amp;"-100-"&amp;M$1</f>
        <v>--100-75-75-78-100-1000</v>
      </c>
    </row>
    <row r="45" spans="1:13" x14ac:dyDescent="0.25">
      <c r="A45" t="s">
        <v>291</v>
      </c>
      <c r="B45" s="99" t="s">
        <v>235</v>
      </c>
      <c r="C45" s="103" t="s">
        <v>241</v>
      </c>
      <c r="E45" s="102" t="s">
        <v>240</v>
      </c>
    </row>
    <row r="46" spans="1:13" x14ac:dyDescent="0.25">
      <c r="A46" t="s">
        <v>187</v>
      </c>
      <c r="B46" t="s">
        <v>19</v>
      </c>
      <c r="C46" t="s">
        <v>20</v>
      </c>
      <c r="E46" t="s">
        <v>239</v>
      </c>
    </row>
    <row r="47" spans="1:13" x14ac:dyDescent="0.25">
      <c r="A47" t="s">
        <v>189</v>
      </c>
      <c r="B47" t="str">
        <f t="shared" ref="B47:C47" si="10">"--100-"&amp;ROUND(SUBSTITUTE((MID(SUBSTITUTE(B45,CHAR(44),REPT(CHAR(44),LEN(B45))),(1-1)*LEN(B45)+1,LEN(B45))),CHAR(44),"")*100/255,0)&amp;"-"&amp;ROUND(SUBSTITUTE((MID(SUBSTITUTE(B45,CHAR(44),REPT(CHAR(44),LEN(B45))),(2-1)*LEN(B45)+1,LEN(B45))),CHAR(44),"")*100/255,0)&amp;"-"&amp;ROUND(SUBSTITUTE((MID(SUBSTITUTE(B45,CHAR(44),REPT(CHAR(44),LEN(B45))),(3-1)*LEN(B45)+1,LEN(B45))),CHAR(44),"")*100/255,0)&amp;"-100-"&amp;B$1</f>
        <v>--100-55-65-73-100-500</v>
      </c>
      <c r="C47" t="str">
        <f t="shared" si="10"/>
        <v>--100-100-92-65-100-500</v>
      </c>
      <c r="E47" t="str">
        <f t="shared" ref="E47" si="11">"--100-"&amp;ROUND(SUBSTITUTE((MID(SUBSTITUTE(E45,CHAR(44),REPT(CHAR(44),LEN(E45))),(1-1)*LEN(E45)+1,LEN(E45))),CHAR(44),"")*100/255,0)&amp;"-"&amp;ROUND(SUBSTITUTE((MID(SUBSTITUTE(E45,CHAR(44),REPT(CHAR(44),LEN(E45))),(2-1)*LEN(E45)+1,LEN(E45))),CHAR(44),"")*100/255,0)&amp;"-"&amp;ROUND(SUBSTITUTE((MID(SUBSTITUTE(E45,CHAR(44),REPT(CHAR(44),LEN(E45))),(3-1)*LEN(E45)+1,LEN(E45))),CHAR(44),"")*100/255,0)&amp;"-100-"&amp;E$1</f>
        <v>--100-82-78-35-100-1</v>
      </c>
    </row>
    <row r="48" spans="1:13" x14ac:dyDescent="0.25">
      <c r="A48" t="s">
        <v>292</v>
      </c>
      <c r="B48" s="92" t="s">
        <v>223</v>
      </c>
      <c r="E48" s="111" t="s">
        <v>251</v>
      </c>
      <c r="F48" s="104" t="s">
        <v>242</v>
      </c>
      <c r="G48" s="93" t="s">
        <v>228</v>
      </c>
      <c r="H48" s="94" t="s">
        <v>227</v>
      </c>
      <c r="I48" s="95" t="s">
        <v>229</v>
      </c>
      <c r="J48" s="105" t="s">
        <v>243</v>
      </c>
      <c r="K48" s="106" t="s">
        <v>244</v>
      </c>
    </row>
    <row r="49" spans="1:11" x14ac:dyDescent="0.25">
      <c r="A49" t="s">
        <v>187</v>
      </c>
      <c r="B49" t="s">
        <v>222</v>
      </c>
      <c r="E49" t="s">
        <v>253</v>
      </c>
      <c r="F49" t="s">
        <v>252</v>
      </c>
      <c r="G49" t="s">
        <v>224</v>
      </c>
      <c r="H49" t="s">
        <v>225</v>
      </c>
      <c r="I49" t="s">
        <v>226</v>
      </c>
      <c r="J49" t="s">
        <v>108</v>
      </c>
      <c r="K49" t="s">
        <v>202</v>
      </c>
    </row>
    <row r="50" spans="1:11" x14ac:dyDescent="0.25">
      <c r="A50" t="s">
        <v>189</v>
      </c>
      <c r="B50" t="str">
        <f>"--100-"&amp;ROUND(SUBSTITUTE((MID(SUBSTITUTE(B48,CHAR(44),REPT(CHAR(44),LEN(B48))),(1-1)*LEN(B48)+1,LEN(B48))),CHAR(44),"")*100/255,0)&amp;"-"&amp;ROUND(SUBSTITUTE((MID(SUBSTITUTE(B48,CHAR(44),REPT(CHAR(44),LEN(B48))),(2-1)*LEN(B48)+1,LEN(B48))),CHAR(44),"")*100/255,0)&amp;"-"&amp;ROUND(SUBSTITUTE((MID(SUBSTITUTE(B48,CHAR(44),REPT(CHAR(44),LEN(B48))),(3-1)*LEN(B48)+1,LEN(B48))),CHAR(44),"")*100/255,0)&amp;"-100-"&amp;B$1</f>
        <v>--100-71-82-67-100-500</v>
      </c>
      <c r="E50" t="str">
        <f>"--100-"&amp;ROUND(SUBSTITUTE((MID(SUBSTITUTE(E48,CHAR(44),REPT(CHAR(44),LEN(E48))),(1-1)*LEN(E48)+1,LEN(E48))),CHAR(44),"")*100/255,0)&amp;"-"&amp;ROUND(SUBSTITUTE((MID(SUBSTITUTE(E48,CHAR(44),REPT(CHAR(44),LEN(E48))),(2-1)*LEN(E48)+1,LEN(E48))),CHAR(44),"")*100/255,0)&amp;"-"&amp;ROUND(SUBSTITUTE((MID(SUBSTITUTE(E48,CHAR(44),REPT(CHAR(44),LEN(E48))),(3-1)*LEN(E48)+1,LEN(E48))),CHAR(44),"")*100/255,0)&amp;"-100-"&amp;E$1</f>
        <v>--100-61-82-75-100-1</v>
      </c>
      <c r="F50" t="str">
        <f>"--100-"&amp;ROUND(SUBSTITUTE((MID(SUBSTITUTE(F48,CHAR(44),REPT(CHAR(44),LEN(F48))),(1-1)*LEN(F48)+1,LEN(F48))),CHAR(44),"")*100/255,0)&amp;"-"&amp;ROUND(SUBSTITUTE((MID(SUBSTITUTE(F48,CHAR(44),REPT(CHAR(44),LEN(F48))),(2-1)*LEN(F48)+1,LEN(F48))),CHAR(44),"")*100/255,0)&amp;"-"&amp;ROUND(SUBSTITUTE((MID(SUBSTITUTE(F48,CHAR(44),REPT(CHAR(44),LEN(F48))),(3-1)*LEN(F48)+1,LEN(F48))),CHAR(44),"")*100/255,0)&amp;"-100-"&amp;F$1</f>
        <v>--100-78-90-78-100-1</v>
      </c>
      <c r="G50" t="str">
        <f>"--100-"&amp;ROUND(SUBSTITUTE((MID(SUBSTITUTE(G48,CHAR(44),REPT(CHAR(44),LEN(G48))),(1-1)*LEN(G48)+1,LEN(G48))),CHAR(44),"")*100/255,0)&amp;"-"&amp;ROUND(SUBSTITUTE((MID(SUBSTITUTE(G48,CHAR(44),REPT(CHAR(44),LEN(G48))),(2-1)*LEN(G48)+1,LEN(G48))),CHAR(44),"")*100/255,0)&amp;"-"&amp;ROUND(SUBSTITUTE((MID(SUBSTITUTE(G48,CHAR(44),REPT(CHAR(44),LEN(G48))),(3-1)*LEN(G48)+1,LEN(G48))),CHAR(44),"")*100/255,0)&amp;"-100-"&amp;G$1</f>
        <v>--100-55-73-47-100-500</v>
      </c>
      <c r="H50" t="str">
        <f>"--100-"&amp;ROUND(SUBSTITUTE((MID(SUBSTITUTE(H48,CHAR(44),REPT(CHAR(44),LEN(H48))),(1-1)*LEN(H48)+1,LEN(H48))),CHAR(44),"")*100/255,0)&amp;"-"&amp;ROUND(SUBSTITUTE((MID(SUBSTITUTE(H48,CHAR(44),REPT(CHAR(44),LEN(H48))),(2-1)*LEN(H48)+1,LEN(H48))),CHAR(44),"")*100/255,0)&amp;"-"&amp;ROUND(SUBSTITUTE((MID(SUBSTITUTE(H48,CHAR(44),REPT(CHAR(44),LEN(H48))),(3-1)*LEN(H48)+1,LEN(H48))),CHAR(44),"")*100/255,0)&amp;"-100-"&amp;H$1</f>
        <v>--100-43-61-35-100-500</v>
      </c>
      <c r="I50" t="str">
        <f>"--100-"&amp;ROUND(SUBSTITUTE((MID(SUBSTITUTE(I48,CHAR(44),REPT(CHAR(44),LEN(I48))),(1-1)*LEN(I48)+1,LEN(I48))),CHAR(44),"")*100/255,0)&amp;"-"&amp;ROUND(SUBSTITUTE((MID(SUBSTITUTE(I48,CHAR(44),REPT(CHAR(44),LEN(I48))),(2-1)*LEN(I48)+1,LEN(I48))),CHAR(44),"")*100/255,0)&amp;"-"&amp;ROUND(SUBSTITUTE((MID(SUBSTITUTE(I48,CHAR(44),REPT(CHAR(44),LEN(I48))),(3-1)*LEN(I48)+1,LEN(I48))),CHAR(44),"")*100/255,0)&amp;"-100-"&amp;I$1</f>
        <v>--100-67-80-47-100-1000</v>
      </c>
      <c r="J50" t="str">
        <f>"--100-"&amp;ROUND(SUBSTITUTE((MID(SUBSTITUTE(J48,CHAR(44),REPT(CHAR(44),LEN(J48))),(1-1)*LEN(J48)+1,LEN(J48))),CHAR(44),"")*100/255,0)&amp;"-"&amp;ROUND(SUBSTITUTE((MID(SUBSTITUTE(J48,CHAR(44),REPT(CHAR(44),LEN(J48))),(2-1)*LEN(J48)+1,LEN(J48))),CHAR(44),"")*100/255,0)&amp;"-"&amp;ROUND(SUBSTITUTE((MID(SUBSTITUTE(J48,CHAR(44),REPT(CHAR(44),LEN(J48))),(3-1)*LEN(J48)+1,LEN(J48))),CHAR(44),"")*100/255,0)&amp;"-100-"&amp;J$1</f>
        <v>--100-76-69-31-100-1000</v>
      </c>
      <c r="K50" t="str">
        <f>"--100-"&amp;ROUND(SUBSTITUTE((MID(SUBSTITUTE(K48,CHAR(44),REPT(CHAR(44),LEN(K48))),(1-1)*LEN(K48)+1,LEN(K48))),CHAR(44),"")*100/255,0)&amp;"-"&amp;ROUND(SUBSTITUTE((MID(SUBSTITUTE(K48,CHAR(44),REPT(CHAR(44),LEN(K48))),(2-1)*LEN(K48)+1,LEN(K48))),CHAR(44),"")*100/255,0)&amp;"-"&amp;ROUND(SUBSTITUTE((MID(SUBSTITUTE(K48,CHAR(44),REPT(CHAR(44),LEN(K48))),(3-1)*LEN(K48)+1,LEN(K48))),CHAR(44),"")*100/255,0)&amp;"-100-"&amp;K$1</f>
        <v>--100-63-53-22-100-2000</v>
      </c>
    </row>
  </sheetData>
  <pageMargins left="0.7" right="0.7" top="0.75" bottom="0.75" header="0.3" footer="0.3"/>
  <ignoredErrors>
    <ignoredError sqref="B18:C18 M42 B42 G18:I18 I24 B27:D27 B45:C45 G20 G27 I27 B33:E33 G42 I42 E9:F9 B9:C9 B48 E48:G48 I48 F24:G24 C39 K39" numberStoredAsText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Palette Wish List</vt:lpstr>
      <vt:lpstr>Ashtagon</vt:lpstr>
      <vt:lpstr>Phase 2 Plan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Ashtagon</dc:creator>
  <cp:lastModifiedBy>Ashtagon</cp:lastModifiedBy>
  <dcterms:created xsi:type="dcterms:W3CDTF">2022-01-29T09:56:47Z</dcterms:created>
  <dcterms:modified xsi:type="dcterms:W3CDTF">2022-02-10T19:41:42Z</dcterms:modified>
</cp:coreProperties>
</file>