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iu\Desktop\RPG\stuff ro Lance's Hollow world\"/>
    </mc:Choice>
  </mc:AlternateContent>
  <xr:revisionPtr revIDLastSave="0" documentId="13_ncr:1_{4AAF2B45-AA22-4945-8DB0-88106BBC6916}" xr6:coauthVersionLast="43" xr6:coauthVersionMax="43" xr10:uidLastSave="{00000000-0000-0000-0000-000000000000}"/>
  <bookViews>
    <workbookView xWindow="-110" yWindow="-110" windowWidth="19420" windowHeight="10420" activeTab="1" xr2:uid="{C0E4B13B-B84E-44FB-BC14-8AB3833B586F}"/>
  </bookViews>
  <sheets>
    <sheet name="Without anti matter sun" sheetId="1" r:id="rId1"/>
    <sheet name="With anti matter su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C42" i="1"/>
  <c r="D42" i="1"/>
  <c r="C43" i="1"/>
  <c r="D43" i="1"/>
  <c r="C44" i="1"/>
  <c r="D44" i="1" s="1"/>
  <c r="C45" i="1"/>
  <c r="D45" i="1" s="1"/>
  <c r="F2" i="3"/>
  <c r="E43" i="3"/>
  <c r="B45" i="3"/>
  <c r="E42" i="3" l="1"/>
  <c r="E45" i="3"/>
  <c r="E41" i="3"/>
  <c r="E44" i="3"/>
  <c r="B60" i="3"/>
  <c r="D60" i="3" s="1"/>
  <c r="B52" i="3"/>
  <c r="D52" i="3" s="1"/>
  <c r="B85" i="1"/>
  <c r="B83" i="1"/>
  <c r="D83" i="1"/>
  <c r="B84" i="1"/>
  <c r="D84" i="1" s="1"/>
  <c r="B77" i="1"/>
  <c r="D77" i="1" s="1"/>
  <c r="B78" i="1"/>
  <c r="D78" i="1" s="1"/>
  <c r="B79" i="1"/>
  <c r="D79" i="1" s="1"/>
  <c r="B80" i="1"/>
  <c r="D80" i="1"/>
  <c r="B81" i="1"/>
  <c r="D81" i="1" s="1"/>
  <c r="B82" i="1"/>
  <c r="D82" i="1" s="1"/>
  <c r="B75" i="1"/>
  <c r="D75" i="1" s="1"/>
  <c r="B76" i="1"/>
  <c r="D76" i="1" s="1"/>
  <c r="B60" i="1"/>
  <c r="D60" i="1" s="1"/>
  <c r="B61" i="1"/>
  <c r="D61" i="1" s="1"/>
  <c r="B62" i="1"/>
  <c r="D62" i="1" s="1"/>
  <c r="B63" i="1"/>
  <c r="D63" i="1" s="1"/>
  <c r="B64" i="1"/>
  <c r="D64" i="1" s="1"/>
  <c r="B65" i="1"/>
  <c r="D65" i="1" s="1"/>
  <c r="B66" i="1"/>
  <c r="D66" i="1" s="1"/>
  <c r="B67" i="1"/>
  <c r="D67" i="1"/>
  <c r="B68" i="1"/>
  <c r="D68" i="1" s="1"/>
  <c r="B69" i="1"/>
  <c r="D69" i="1" s="1"/>
  <c r="B70" i="1"/>
  <c r="D70" i="1" s="1"/>
  <c r="B71" i="1"/>
  <c r="D71" i="1"/>
  <c r="B72" i="1"/>
  <c r="D72" i="1" s="1"/>
  <c r="B73" i="1"/>
  <c r="D73" i="1" s="1"/>
  <c r="B74" i="1"/>
  <c r="D74" i="1" s="1"/>
  <c r="B44" i="1"/>
  <c r="B45" i="1"/>
  <c r="B47" i="1"/>
  <c r="D47" i="1" s="1"/>
  <c r="B48" i="1"/>
  <c r="D48" i="1" s="1"/>
  <c r="B49" i="1"/>
  <c r="D49" i="1" s="1"/>
  <c r="B50" i="1"/>
  <c r="D50" i="1" s="1"/>
  <c r="B51" i="1"/>
  <c r="D51" i="1" s="1"/>
  <c r="B52" i="1"/>
  <c r="D52" i="1" s="1"/>
  <c r="B53" i="1"/>
  <c r="D53" i="1" s="1"/>
  <c r="B54" i="1"/>
  <c r="D54" i="1" s="1"/>
  <c r="B55" i="1"/>
  <c r="D55" i="1"/>
  <c r="B56" i="1"/>
  <c r="D56" i="1" s="1"/>
  <c r="B57" i="1"/>
  <c r="D57" i="1" s="1"/>
  <c r="B58" i="1"/>
  <c r="D58" i="1" s="1"/>
  <c r="B59" i="1"/>
  <c r="D59" i="1" s="1"/>
  <c r="B43" i="1"/>
  <c r="B42" i="1"/>
  <c r="B1" i="3"/>
  <c r="B40" i="3" s="1"/>
  <c r="C46" i="1"/>
  <c r="D46" i="1" s="1"/>
  <c r="C35" i="1"/>
  <c r="C4" i="1"/>
  <c r="D4" i="1" s="1"/>
  <c r="B5" i="1"/>
  <c r="C5" i="1" s="1"/>
  <c r="D5" i="1" s="1"/>
  <c r="B6" i="1"/>
  <c r="B7" i="1"/>
  <c r="C7" i="1" s="1"/>
  <c r="B8" i="1"/>
  <c r="B9" i="1"/>
  <c r="C9" i="1" s="1"/>
  <c r="D9" i="1" s="1"/>
  <c r="B10" i="1"/>
  <c r="C10" i="1" s="1"/>
  <c r="B11" i="1"/>
  <c r="C11" i="1" s="1"/>
  <c r="B12" i="1"/>
  <c r="C12" i="1" s="1"/>
  <c r="D12" i="1" s="1"/>
  <c r="B13" i="1"/>
  <c r="C13" i="1" s="1"/>
  <c r="D13" i="1" s="1"/>
  <c r="B14" i="1"/>
  <c r="C14" i="1" s="1"/>
  <c r="B15" i="1"/>
  <c r="C15" i="1" s="1"/>
  <c r="D15" i="1" s="1"/>
  <c r="B16" i="1"/>
  <c r="B17" i="1"/>
  <c r="C17" i="1" s="1"/>
  <c r="D17" i="1" s="1"/>
  <c r="B18" i="1"/>
  <c r="B19" i="1"/>
  <c r="B20" i="1"/>
  <c r="C20" i="1" s="1"/>
  <c r="D20" i="1" s="1"/>
  <c r="B21" i="1"/>
  <c r="C21" i="1" s="1"/>
  <c r="D21" i="1" s="1"/>
  <c r="B22" i="1"/>
  <c r="C22" i="1" s="1"/>
  <c r="B23" i="1"/>
  <c r="C23" i="1" s="1"/>
  <c r="D23" i="1" s="1"/>
  <c r="B24" i="1"/>
  <c r="B25" i="1"/>
  <c r="C25" i="1" s="1"/>
  <c r="D25" i="1" s="1"/>
  <c r="B26" i="1"/>
  <c r="C26" i="1" s="1"/>
  <c r="B27" i="1"/>
  <c r="B28" i="1"/>
  <c r="C28" i="1" s="1"/>
  <c r="D28" i="1" s="1"/>
  <c r="B29" i="1"/>
  <c r="C29" i="1" s="1"/>
  <c r="D29" i="1" s="1"/>
  <c r="B30" i="1"/>
  <c r="C30" i="1" s="1"/>
  <c r="B31" i="1"/>
  <c r="C31" i="1" s="1"/>
  <c r="D31" i="1" s="1"/>
  <c r="B32" i="1"/>
  <c r="B33" i="1"/>
  <c r="C33" i="1" s="1"/>
  <c r="D33" i="1" s="1"/>
  <c r="B34" i="1"/>
  <c r="B35" i="1"/>
  <c r="B36" i="1"/>
  <c r="C36" i="1" s="1"/>
  <c r="D36" i="1" s="1"/>
  <c r="B37" i="1"/>
  <c r="C37" i="1" s="1"/>
  <c r="D37" i="1" s="1"/>
  <c r="B38" i="1"/>
  <c r="C38" i="1" s="1"/>
  <c r="B39" i="1"/>
  <c r="C39" i="1" s="1"/>
  <c r="D39" i="1" s="1"/>
  <c r="B40" i="1"/>
  <c r="C40" i="1" s="1"/>
  <c r="B41" i="1"/>
  <c r="C41" i="1" s="1"/>
  <c r="D41" i="1" s="1"/>
  <c r="B4" i="1"/>
  <c r="C6" i="1" l="1"/>
  <c r="D6" i="1" s="1"/>
  <c r="D26" i="1"/>
  <c r="D14" i="1"/>
  <c r="D7" i="1"/>
  <c r="D38" i="1"/>
  <c r="C27" i="1"/>
  <c r="D27" i="1" s="1"/>
  <c r="C19" i="1"/>
  <c r="D19" i="1" s="1"/>
  <c r="D11" i="1"/>
  <c r="C34" i="1"/>
  <c r="D34" i="1" s="1"/>
  <c r="D10" i="1"/>
  <c r="C18" i="1"/>
  <c r="D18" i="1" s="1"/>
  <c r="D30" i="1"/>
  <c r="D35" i="1"/>
  <c r="D16" i="1"/>
  <c r="C32" i="1"/>
  <c r="D32" i="1" s="1"/>
  <c r="C24" i="1"/>
  <c r="D24" i="1" s="1"/>
  <c r="C16" i="1"/>
  <c r="C8" i="1"/>
  <c r="D8" i="1" s="1"/>
  <c r="D22" i="1"/>
  <c r="D40" i="1"/>
  <c r="B35" i="3"/>
  <c r="B67" i="3"/>
  <c r="D67" i="3" s="1"/>
  <c r="B51" i="3"/>
  <c r="D51" i="3" s="1"/>
  <c r="B59" i="3"/>
  <c r="D59" i="3" s="1"/>
  <c r="B84" i="3"/>
  <c r="D84" i="3" s="1"/>
  <c r="E83" i="3"/>
  <c r="F52" i="3"/>
  <c r="B83" i="3"/>
  <c r="D83" i="3" s="1"/>
  <c r="E52" i="3"/>
  <c r="B76" i="3"/>
  <c r="D76" i="3" s="1"/>
  <c r="E67" i="3"/>
  <c r="B75" i="3"/>
  <c r="D75" i="3" s="1"/>
  <c r="E59" i="3"/>
  <c r="B27" i="3"/>
  <c r="B68" i="3"/>
  <c r="D68" i="3" s="1"/>
  <c r="B19" i="3"/>
  <c r="B53" i="3"/>
  <c r="D53" i="3" s="1"/>
  <c r="B85" i="3"/>
  <c r="D85" i="3" s="1"/>
  <c r="B77" i="3"/>
  <c r="D77" i="3" s="1"/>
  <c r="B69" i="3"/>
  <c r="D69" i="3" s="1"/>
  <c r="B61" i="3"/>
  <c r="D61" i="3" s="1"/>
  <c r="E84" i="3"/>
  <c r="F84" i="3" s="1"/>
  <c r="E60" i="3"/>
  <c r="F60" i="3" s="1"/>
  <c r="B50" i="3"/>
  <c r="B82" i="3"/>
  <c r="B74" i="3"/>
  <c r="B66" i="3"/>
  <c r="B58" i="3"/>
  <c r="E73" i="3"/>
  <c r="E65" i="3"/>
  <c r="E57" i="3"/>
  <c r="B42" i="3"/>
  <c r="B49" i="3"/>
  <c r="D49" i="3" s="1"/>
  <c r="B81" i="3"/>
  <c r="D81" i="3" s="1"/>
  <c r="B73" i="3"/>
  <c r="D73" i="3" s="1"/>
  <c r="B65" i="3"/>
  <c r="D65" i="3" s="1"/>
  <c r="B57" i="3"/>
  <c r="D57" i="3" s="1"/>
  <c r="E64" i="3"/>
  <c r="B43" i="3"/>
  <c r="B48" i="3"/>
  <c r="D48" i="3" s="1"/>
  <c r="B80" i="3"/>
  <c r="D80" i="3" s="1"/>
  <c r="B72" i="3"/>
  <c r="D72" i="3" s="1"/>
  <c r="B64" i="3"/>
  <c r="D64" i="3" s="1"/>
  <c r="B56" i="3"/>
  <c r="D56" i="3" s="1"/>
  <c r="E71" i="3"/>
  <c r="E63" i="3"/>
  <c r="B55" i="3"/>
  <c r="D55" i="3" s="1"/>
  <c r="B47" i="3"/>
  <c r="D47" i="3" s="1"/>
  <c r="B79" i="3"/>
  <c r="D79" i="3" s="1"/>
  <c r="B71" i="3"/>
  <c r="D71" i="3" s="1"/>
  <c r="B63" i="3"/>
  <c r="D63" i="3" s="1"/>
  <c r="B11" i="3"/>
  <c r="E11" i="3" s="1"/>
  <c r="B54" i="3"/>
  <c r="D54" i="3" s="1"/>
  <c r="B44" i="3"/>
  <c r="B78" i="3"/>
  <c r="D78" i="3" s="1"/>
  <c r="B70" i="3"/>
  <c r="D70" i="3" s="1"/>
  <c r="B62" i="3"/>
  <c r="D62" i="3" s="1"/>
  <c r="E85" i="3"/>
  <c r="E69" i="3"/>
  <c r="E61" i="3"/>
  <c r="D1" i="3"/>
  <c r="C27" i="3" s="1"/>
  <c r="D27" i="3" s="1"/>
  <c r="F27" i="3" s="1"/>
  <c r="E31" i="3"/>
  <c r="E4" i="3"/>
  <c r="E35" i="3"/>
  <c r="E27" i="3"/>
  <c r="E19" i="3"/>
  <c r="E40" i="3"/>
  <c r="B25" i="3"/>
  <c r="B4" i="3"/>
  <c r="B7" i="3"/>
  <c r="E7" i="3" s="1"/>
  <c r="B39" i="3"/>
  <c r="B9" i="3"/>
  <c r="E9" i="3" s="1"/>
  <c r="B20" i="3"/>
  <c r="B28" i="3"/>
  <c r="B15" i="3"/>
  <c r="B23" i="3"/>
  <c r="B31" i="3"/>
  <c r="B10" i="3"/>
  <c r="E10" i="3" s="1"/>
  <c r="B18" i="3"/>
  <c r="B26" i="3"/>
  <c r="B34" i="3"/>
  <c r="B6" i="3"/>
  <c r="B14" i="3"/>
  <c r="B22" i="3"/>
  <c r="B30" i="3"/>
  <c r="B38" i="3"/>
  <c r="B17" i="3"/>
  <c r="B33" i="3"/>
  <c r="B41" i="3"/>
  <c r="B12" i="3"/>
  <c r="B36" i="3"/>
  <c r="B5" i="3"/>
  <c r="E5" i="3" s="1"/>
  <c r="B13" i="3"/>
  <c r="E13" i="3" s="1"/>
  <c r="B21" i="3"/>
  <c r="E21" i="3" s="1"/>
  <c r="B29" i="3"/>
  <c r="B37" i="3"/>
  <c r="B8" i="3"/>
  <c r="B16" i="3"/>
  <c r="B24" i="3"/>
  <c r="B32" i="3"/>
  <c r="B1" i="1"/>
  <c r="C12" i="3" l="1"/>
  <c r="D12" i="3" s="1"/>
  <c r="C15" i="3"/>
  <c r="D15" i="3" s="1"/>
  <c r="C8" i="3"/>
  <c r="D8" i="3" s="1"/>
  <c r="C41" i="3"/>
  <c r="D41" i="3" s="1"/>
  <c r="F41" i="3" s="1"/>
  <c r="C28" i="3"/>
  <c r="D28" i="3" s="1"/>
  <c r="C6" i="3"/>
  <c r="D6" i="3" s="1"/>
  <c r="C16" i="3"/>
  <c r="D16" i="3" s="1"/>
  <c r="C46" i="3"/>
  <c r="D46" i="3" s="1"/>
  <c r="C35" i="3"/>
  <c r="D35" i="3" s="1"/>
  <c r="C42" i="3"/>
  <c r="D42" i="3" s="1"/>
  <c r="F42" i="3" s="1"/>
  <c r="C44" i="3"/>
  <c r="D44" i="3" s="1"/>
  <c r="F44" i="3" s="1"/>
  <c r="C45" i="3"/>
  <c r="D45" i="3" s="1"/>
  <c r="F45" i="3" s="1"/>
  <c r="C43" i="3"/>
  <c r="D43" i="3" s="1"/>
  <c r="F43" i="3" s="1"/>
  <c r="C19" i="3"/>
  <c r="D19" i="3" s="1"/>
  <c r="F19" i="3" s="1"/>
  <c r="C37" i="3"/>
  <c r="D37" i="3" s="1"/>
  <c r="C33" i="3"/>
  <c r="D33" i="3" s="1"/>
  <c r="C34" i="3"/>
  <c r="D34" i="3" s="1"/>
  <c r="C20" i="3"/>
  <c r="D20" i="3" s="1"/>
  <c r="C11" i="3"/>
  <c r="D11" i="3" s="1"/>
  <c r="E47" i="3"/>
  <c r="E8" i="3"/>
  <c r="F59" i="3"/>
  <c r="E54" i="3"/>
  <c r="F54" i="3" s="1"/>
  <c r="E80" i="3"/>
  <c r="F80" i="3" s="1"/>
  <c r="E34" i="3"/>
  <c r="F67" i="3"/>
  <c r="C32" i="3"/>
  <c r="D32" i="3" s="1"/>
  <c r="C5" i="3"/>
  <c r="D5" i="3" s="1"/>
  <c r="C22" i="3"/>
  <c r="D22" i="3" s="1"/>
  <c r="E81" i="3"/>
  <c r="E68" i="3"/>
  <c r="F68" i="3" s="1"/>
  <c r="C24" i="3"/>
  <c r="D24" i="3" s="1"/>
  <c r="C36" i="3"/>
  <c r="D36" i="3" s="1"/>
  <c r="C14" i="3"/>
  <c r="D14" i="3" s="1"/>
  <c r="C23" i="3"/>
  <c r="D23" i="3" s="1"/>
  <c r="C25" i="3"/>
  <c r="D25" i="3" s="1"/>
  <c r="E33" i="3"/>
  <c r="E76" i="3"/>
  <c r="F76" i="3" s="1"/>
  <c r="E51" i="3"/>
  <c r="F51" i="3" s="1"/>
  <c r="F83" i="3"/>
  <c r="E75" i="3"/>
  <c r="F75" i="3" s="1"/>
  <c r="F85" i="3"/>
  <c r="E24" i="3"/>
  <c r="E15" i="3"/>
  <c r="E70" i="3"/>
  <c r="E78" i="3"/>
  <c r="F78" i="3" s="1"/>
  <c r="F73" i="3"/>
  <c r="E36" i="3"/>
  <c r="F36" i="3" s="1"/>
  <c r="E16" i="3"/>
  <c r="F57" i="3"/>
  <c r="E6" i="3"/>
  <c r="F6" i="3" s="1"/>
  <c r="F65" i="3"/>
  <c r="C29" i="3"/>
  <c r="D29" i="3" s="1"/>
  <c r="C17" i="3"/>
  <c r="D17" i="3" s="1"/>
  <c r="C26" i="3"/>
  <c r="D26" i="3" s="1"/>
  <c r="C9" i="3"/>
  <c r="D9" i="3" s="1"/>
  <c r="F9" i="3" s="1"/>
  <c r="E14" i="3"/>
  <c r="E25" i="3"/>
  <c r="F25" i="3" s="1"/>
  <c r="E53" i="3"/>
  <c r="F53" i="3" s="1"/>
  <c r="F63" i="3"/>
  <c r="E48" i="3"/>
  <c r="F48" i="3" s="1"/>
  <c r="F81" i="3"/>
  <c r="E58" i="3"/>
  <c r="D58" i="3"/>
  <c r="E62" i="3"/>
  <c r="F62" i="3" s="1"/>
  <c r="C21" i="3"/>
  <c r="D21" i="3" s="1"/>
  <c r="F21" i="3" s="1"/>
  <c r="C38" i="3"/>
  <c r="D38" i="3" s="1"/>
  <c r="C18" i="3"/>
  <c r="D18" i="3" s="1"/>
  <c r="C39" i="3"/>
  <c r="D39" i="3" s="1"/>
  <c r="E22" i="3"/>
  <c r="F22" i="3" s="1"/>
  <c r="E12" i="3"/>
  <c r="F12" i="3" s="1"/>
  <c r="E29" i="3"/>
  <c r="C40" i="3"/>
  <c r="D40" i="3" s="1"/>
  <c r="F40" i="3" s="1"/>
  <c r="F71" i="3"/>
  <c r="E79" i="3"/>
  <c r="F79" i="3" s="1"/>
  <c r="E56" i="3"/>
  <c r="E66" i="3"/>
  <c r="D66" i="3"/>
  <c r="D50" i="3"/>
  <c r="E50" i="3"/>
  <c r="F70" i="3"/>
  <c r="E55" i="3"/>
  <c r="F55" i="3" s="1"/>
  <c r="E32" i="3"/>
  <c r="E23" i="3"/>
  <c r="C13" i="3"/>
  <c r="D13" i="3" s="1"/>
  <c r="F13" i="3" s="1"/>
  <c r="C30" i="3"/>
  <c r="D30" i="3" s="1"/>
  <c r="C10" i="3"/>
  <c r="D10" i="3" s="1"/>
  <c r="F10" i="3" s="1"/>
  <c r="C7" i="3"/>
  <c r="D7" i="3" s="1"/>
  <c r="F7" i="3" s="1"/>
  <c r="E30" i="3"/>
  <c r="E18" i="3"/>
  <c r="E20" i="3"/>
  <c r="F20" i="3" s="1"/>
  <c r="E37" i="3"/>
  <c r="F56" i="3"/>
  <c r="E74" i="3"/>
  <c r="D74" i="3"/>
  <c r="F61" i="3"/>
  <c r="F5" i="3"/>
  <c r="C31" i="3"/>
  <c r="D31" i="3" s="1"/>
  <c r="F31" i="3" s="1"/>
  <c r="C4" i="3"/>
  <c r="D4" i="3" s="1"/>
  <c r="F4" i="3" s="1"/>
  <c r="E38" i="3"/>
  <c r="E26" i="3"/>
  <c r="E28" i="3"/>
  <c r="F28" i="3" s="1"/>
  <c r="E39" i="3"/>
  <c r="E17" i="3"/>
  <c r="E77" i="3"/>
  <c r="F77" i="3" s="1"/>
  <c r="F47" i="3"/>
  <c r="F64" i="3"/>
  <c r="E72" i="3"/>
  <c r="F72" i="3" s="1"/>
  <c r="E49" i="3"/>
  <c r="F49" i="3" s="1"/>
  <c r="E82" i="3"/>
  <c r="D82" i="3"/>
  <c r="F69" i="3"/>
  <c r="E46" i="3"/>
  <c r="F15" i="3"/>
  <c r="F8" i="3"/>
  <c r="F35" i="3"/>
  <c r="F34" i="3"/>
  <c r="F11" i="3"/>
  <c r="F24" i="3" l="1"/>
  <c r="F33" i="3"/>
  <c r="F37" i="3"/>
  <c r="F23" i="3"/>
  <c r="F46" i="3"/>
  <c r="F30" i="3"/>
  <c r="F66" i="3"/>
  <c r="F29" i="3"/>
  <c r="F39" i="3"/>
  <c r="F16" i="3"/>
  <c r="F38" i="3"/>
  <c r="F82" i="3"/>
  <c r="F32" i="3"/>
  <c r="F14" i="3"/>
  <c r="F26" i="3"/>
  <c r="F18" i="3"/>
  <c r="F50" i="3"/>
  <c r="F17" i="3"/>
  <c r="F74" i="3"/>
  <c r="F58" i="3"/>
</calcChain>
</file>

<file path=xl/sharedStrings.xml><?xml version="1.0" encoding="utf-8"?>
<sst xmlns="http://schemas.openxmlformats.org/spreadsheetml/2006/main" count="34" uniqueCount="13">
  <si>
    <t>radius</t>
  </si>
  <si>
    <t>mass actual</t>
  </si>
  <si>
    <t>graviy constant</t>
  </si>
  <si>
    <t>mass</t>
  </si>
  <si>
    <t>accel from gravity</t>
  </si>
  <si>
    <t>distance below Surface</t>
  </si>
  <si>
    <t>innner radius</t>
  </si>
  <si>
    <t>mass of shell</t>
  </si>
  <si>
    <t>mass of anti matter sun</t>
  </si>
  <si>
    <t>accel from shell</t>
  </si>
  <si>
    <t>accel from sun</t>
  </si>
  <si>
    <t>equivalent accel</t>
  </si>
  <si>
    <t>This is the inside suface of the 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</si>
</sst>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1" fontId="0" fillId="2" borderId="0" xfId="0" applyNumberFormat="1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Acceleration due to gravity of an empty Hollow world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'Without anti matter sun'!$A$4:$A$84</c:f>
              <c:numCache>
                <c:formatCode>General</c:formatCode>
                <c:ptCount val="8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2063.5500000000002</c:v>
                </c:pt>
                <c:pt idx="43">
                  <c:v>2100</c:v>
                </c:pt>
                <c:pt idx="44">
                  <c:v>2150</c:v>
                </c:pt>
                <c:pt idx="45">
                  <c:v>2200</c:v>
                </c:pt>
                <c:pt idx="46">
                  <c:v>2250</c:v>
                </c:pt>
                <c:pt idx="47">
                  <c:v>2300</c:v>
                </c:pt>
                <c:pt idx="48">
                  <c:v>2350</c:v>
                </c:pt>
                <c:pt idx="49">
                  <c:v>2400</c:v>
                </c:pt>
                <c:pt idx="50">
                  <c:v>2450</c:v>
                </c:pt>
                <c:pt idx="51">
                  <c:v>2500</c:v>
                </c:pt>
                <c:pt idx="52">
                  <c:v>2550</c:v>
                </c:pt>
                <c:pt idx="53">
                  <c:v>2600</c:v>
                </c:pt>
                <c:pt idx="54">
                  <c:v>2650</c:v>
                </c:pt>
                <c:pt idx="55">
                  <c:v>2700</c:v>
                </c:pt>
                <c:pt idx="56">
                  <c:v>2750</c:v>
                </c:pt>
                <c:pt idx="57">
                  <c:v>2800</c:v>
                </c:pt>
                <c:pt idx="58">
                  <c:v>2850</c:v>
                </c:pt>
                <c:pt idx="59">
                  <c:v>2900</c:v>
                </c:pt>
                <c:pt idx="60">
                  <c:v>2950</c:v>
                </c:pt>
                <c:pt idx="61">
                  <c:v>3000</c:v>
                </c:pt>
                <c:pt idx="62">
                  <c:v>3050</c:v>
                </c:pt>
                <c:pt idx="63">
                  <c:v>3100</c:v>
                </c:pt>
                <c:pt idx="64">
                  <c:v>3150</c:v>
                </c:pt>
                <c:pt idx="65">
                  <c:v>3200</c:v>
                </c:pt>
                <c:pt idx="66">
                  <c:v>3250</c:v>
                </c:pt>
                <c:pt idx="67">
                  <c:v>3300</c:v>
                </c:pt>
                <c:pt idx="68">
                  <c:v>3350</c:v>
                </c:pt>
                <c:pt idx="69">
                  <c:v>3400</c:v>
                </c:pt>
                <c:pt idx="70">
                  <c:v>3450</c:v>
                </c:pt>
                <c:pt idx="71">
                  <c:v>3500</c:v>
                </c:pt>
                <c:pt idx="72">
                  <c:v>3550</c:v>
                </c:pt>
                <c:pt idx="73">
                  <c:v>3600</c:v>
                </c:pt>
                <c:pt idx="74">
                  <c:v>3650</c:v>
                </c:pt>
                <c:pt idx="75">
                  <c:v>3700</c:v>
                </c:pt>
                <c:pt idx="76">
                  <c:v>3750</c:v>
                </c:pt>
                <c:pt idx="77">
                  <c:v>3800</c:v>
                </c:pt>
                <c:pt idx="78">
                  <c:v>3850</c:v>
                </c:pt>
                <c:pt idx="79">
                  <c:v>3900</c:v>
                </c:pt>
                <c:pt idx="80">
                  <c:v>3950</c:v>
                </c:pt>
              </c:numCache>
            </c:numRef>
          </c:xVal>
          <c:yVal>
            <c:numRef>
              <c:f>'Without anti matter sun'!$D$4:$D$84</c:f>
              <c:numCache>
                <c:formatCode>0.00</c:formatCode>
                <c:ptCount val="81"/>
                <c:pt idx="0">
                  <c:v>9.8196788376149406</c:v>
                </c:pt>
                <c:pt idx="1">
                  <c:v>9.6492088447260649</c:v>
                </c:pt>
                <c:pt idx="2">
                  <c:v>9.4775197597938963</c:v>
                </c:pt>
                <c:pt idx="3">
                  <c:v>9.3045471490887977</c:v>
                </c:pt>
                <c:pt idx="4">
                  <c:v>9.1302222649783236</c:v>
                </c:pt>
                <c:pt idx="5">
                  <c:v>8.954471694644635</c:v>
                </c:pt>
                <c:pt idx="6">
                  <c:v>8.7772169749707558</c:v>
                </c:pt>
                <c:pt idx="7">
                  <c:v>8.5983741698200635</c:v>
                </c:pt>
                <c:pt idx="8">
                  <c:v>8.417853405452794</c:v>
                </c:pt>
                <c:pt idx="9">
                  <c:v>8.2355583592736306</c:v>
                </c:pt>
                <c:pt idx="10">
                  <c:v>8.0513856964746129</c:v>
                </c:pt>
                <c:pt idx="11">
                  <c:v>7.8652244484150167</c:v>
                </c:pt>
                <c:pt idx="12">
                  <c:v>7.6769553257485423</c:v>
                </c:pt>
                <c:pt idx="13">
                  <c:v>7.4864499583506348</c:v>
                </c:pt>
                <c:pt idx="14">
                  <c:v>7.2935700529929166</c:v>
                </c:pt>
                <c:pt idx="15">
                  <c:v>7.0981664584324617</c:v>
                </c:pt>
                <c:pt idx="16">
                  <c:v>6.9000781261002802</c:v>
                </c:pt>
                <c:pt idx="17">
                  <c:v>6.6991309528493472</c:v>
                </c:pt>
                <c:pt idx="18">
                  <c:v>6.4951364902148141</c:v>
                </c:pt>
                <c:pt idx="19">
                  <c:v>6.2878905022945712</c:v>
                </c:pt>
                <c:pt idx="20">
                  <c:v>6.0771713516146439</c:v>
                </c:pt>
                <c:pt idx="21">
                  <c:v>5.8627381891245101</c:v>
                </c:pt>
                <c:pt idx="22">
                  <c:v>5.6443289206802163</c:v>
                </c:pt>
                <c:pt idx="23">
                  <c:v>5.4216579179058391</c:v>
                </c:pt>
                <c:pt idx="24">
                  <c:v>5.1944134360396879</c:v>
                </c:pt>
                <c:pt idx="25">
                  <c:v>4.9622546951033355</c:v>
                </c:pt>
                <c:pt idx="26">
                  <c:v>4.7248085732735916</c:v>
                </c:pt>
                <c:pt idx="27">
                  <c:v>4.4816658524367634</c:v>
                </c:pt>
                <c:pt idx="28">
                  <c:v>4.2323769452479389</c:v>
                </c:pt>
                <c:pt idx="29">
                  <c:v>3.9764470202168489</c:v>
                </c:pt>
                <c:pt idx="30">
                  <c:v>3.7133304259116837</c:v>
                </c:pt>
                <c:pt idx="31">
                  <c:v>3.4424242967067018</c:v>
                </c:pt>
                <c:pt idx="32">
                  <c:v>3.1630611998364917</c:v>
                </c:pt>
                <c:pt idx="33">
                  <c:v>2.8745006558967563</c:v>
                </c:pt>
                <c:pt idx="34">
                  <c:v>2.5759193311282171</c:v>
                </c:pt>
                <c:pt idx="35">
                  <c:v>2.2663996582803452</c:v>
                </c:pt>
                <c:pt idx="36">
                  <c:v>1.9449165915822553</c:v>
                </c:pt>
                <c:pt idx="37">
                  <c:v>1.6103221377823451</c:v>
                </c:pt>
                <c:pt idx="38">
                  <c:v>1.2613272260324182</c:v>
                </c:pt>
                <c:pt idx="39">
                  <c:v>0.89648038025805721</c:v>
                </c:pt>
                <c:pt idx="40">
                  <c:v>0.51414253290429301</c:v>
                </c:pt>
                <c:pt idx="41">
                  <c:v>0.11245716109903095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71-4D4B-BFC4-7398A1B70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781600"/>
        <c:axId val="1198949024"/>
      </c:scatterChart>
      <c:valAx>
        <c:axId val="113678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into the sphere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49024"/>
        <c:crosses val="autoZero"/>
        <c:crossBetween val="midCat"/>
      </c:valAx>
      <c:valAx>
        <c:axId val="119894902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Acceleration (m/s^2)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7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Total Acceleration due to gravity of a hollow</a:t>
            </a:r>
            <a:r>
              <a:rPr lang="en-US" baseline="0"/>
              <a:t> world with an anti-matter sun in the center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'With anti matter sun'!$A$4:$A$84</c:f>
              <c:numCache>
                <c:formatCode>General</c:formatCode>
                <c:ptCount val="8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  <c:pt idx="41">
                  <c:v>2050</c:v>
                </c:pt>
                <c:pt idx="42">
                  <c:v>2063.5500000000002</c:v>
                </c:pt>
                <c:pt idx="43">
                  <c:v>2100</c:v>
                </c:pt>
                <c:pt idx="44">
                  <c:v>2150</c:v>
                </c:pt>
                <c:pt idx="45">
                  <c:v>2200</c:v>
                </c:pt>
                <c:pt idx="46">
                  <c:v>2250</c:v>
                </c:pt>
                <c:pt idx="47">
                  <c:v>2300</c:v>
                </c:pt>
                <c:pt idx="48">
                  <c:v>2350</c:v>
                </c:pt>
                <c:pt idx="49">
                  <c:v>2400</c:v>
                </c:pt>
                <c:pt idx="50">
                  <c:v>2450</c:v>
                </c:pt>
                <c:pt idx="51">
                  <c:v>2500</c:v>
                </c:pt>
                <c:pt idx="52">
                  <c:v>2550</c:v>
                </c:pt>
                <c:pt idx="53">
                  <c:v>2600</c:v>
                </c:pt>
                <c:pt idx="54">
                  <c:v>2650</c:v>
                </c:pt>
                <c:pt idx="55">
                  <c:v>2700</c:v>
                </c:pt>
                <c:pt idx="56">
                  <c:v>2750</c:v>
                </c:pt>
                <c:pt idx="57">
                  <c:v>2800</c:v>
                </c:pt>
                <c:pt idx="58">
                  <c:v>2850</c:v>
                </c:pt>
                <c:pt idx="59">
                  <c:v>2900</c:v>
                </c:pt>
                <c:pt idx="60">
                  <c:v>2950</c:v>
                </c:pt>
                <c:pt idx="61">
                  <c:v>3000</c:v>
                </c:pt>
                <c:pt idx="62">
                  <c:v>3050</c:v>
                </c:pt>
                <c:pt idx="63">
                  <c:v>3100</c:v>
                </c:pt>
                <c:pt idx="64">
                  <c:v>3150</c:v>
                </c:pt>
                <c:pt idx="65">
                  <c:v>3200</c:v>
                </c:pt>
                <c:pt idx="66">
                  <c:v>3250</c:v>
                </c:pt>
                <c:pt idx="67">
                  <c:v>3300</c:v>
                </c:pt>
                <c:pt idx="68">
                  <c:v>3350</c:v>
                </c:pt>
                <c:pt idx="69">
                  <c:v>3400</c:v>
                </c:pt>
                <c:pt idx="70">
                  <c:v>3450</c:v>
                </c:pt>
                <c:pt idx="71">
                  <c:v>3500</c:v>
                </c:pt>
                <c:pt idx="72">
                  <c:v>3550</c:v>
                </c:pt>
                <c:pt idx="73">
                  <c:v>3600</c:v>
                </c:pt>
                <c:pt idx="74">
                  <c:v>3650</c:v>
                </c:pt>
                <c:pt idx="75">
                  <c:v>3700</c:v>
                </c:pt>
                <c:pt idx="76">
                  <c:v>3750</c:v>
                </c:pt>
                <c:pt idx="77">
                  <c:v>3800</c:v>
                </c:pt>
                <c:pt idx="78">
                  <c:v>3850</c:v>
                </c:pt>
                <c:pt idx="79">
                  <c:v>3900</c:v>
                </c:pt>
                <c:pt idx="80">
                  <c:v>3950</c:v>
                </c:pt>
              </c:numCache>
            </c:numRef>
          </c:xVal>
          <c:yVal>
            <c:numRef>
              <c:f>'With anti matter sun'!$F$4:$F$84</c:f>
              <c:numCache>
                <c:formatCode>0.00</c:formatCode>
                <c:ptCount val="81"/>
                <c:pt idx="0">
                  <c:v>9.8196788376149406</c:v>
                </c:pt>
                <c:pt idx="1">
                  <c:v>9.5521731098425349</c:v>
                </c:pt>
                <c:pt idx="2">
                  <c:v>9.2809012883444879</c:v>
                </c:pt>
                <c:pt idx="3">
                  <c:v>9.0056643205010811</c:v>
                </c:pt>
                <c:pt idx="4">
                  <c:v>8.7262498269201014</c:v>
                </c:pt>
                <c:pt idx="5">
                  <c:v>8.4424310162332041</c:v>
                </c:pt>
                <c:pt idx="6">
                  <c:v>8.153965495378948</c:v>
                </c:pt>
                <c:pt idx="7">
                  <c:v>7.8605939637087605</c:v>
                </c:pt>
                <c:pt idx="8">
                  <c:v>7.5620387777672029</c:v>
                </c:pt>
                <c:pt idx="9">
                  <c:v>7.258002371899682</c:v>
                </c:pt>
                <c:pt idx="10">
                  <c:v>6.948165517895303</c:v>
                </c:pt>
                <c:pt idx="11">
                  <c:v>6.6321854046399347</c:v>
                </c:pt>
                <c:pt idx="12">
                  <c:v>6.309693516186746</c:v>
                </c:pt>
                <c:pt idx="13">
                  <c:v>5.9802932836931095</c:v>
                </c:pt>
                <c:pt idx="14">
                  <c:v>5.6435574832569726</c:v>
                </c:pt>
                <c:pt idx="15">
                  <c:v>5.299025347733469</c:v>
                </c:pt>
                <c:pt idx="16">
                  <c:v>4.9461993560301023</c:v>
                </c:pt>
                <c:pt idx="17">
                  <c:v>4.5845416580532543</c:v>
                </c:pt>
                <c:pt idx="18">
                  <c:v>4.2134700872758195</c:v>
                </c:pt>
                <c:pt idx="19">
                  <c:v>3.8323537056536101</c:v>
                </c:pt>
                <c:pt idx="20">
                  <c:v>3.4405078171419738</c:v>
                </c:pt>
                <c:pt idx="21">
                  <c:v>3.0371883761186051</c:v>
                </c:pt>
                <c:pt idx="22">
                  <c:v>2.6215857053187772</c:v>
                </c:pt>
                <c:pt idx="23">
                  <c:v>2.1928174240885081</c:v>
                </c:pt>
                <c:pt idx="24">
                  <c:v>1.7499204714370657</c:v>
                </c:pt>
                <c:pt idx="25">
                  <c:v>1.2918420890057751</c:v>
                </c:pt>
                <c:pt idx="26">
                  <c:v>0.81742960603039361</c:v>
                </c:pt>
                <c:pt idx="27">
                  <c:v>0.3254188408776546</c:v>
                </c:pt>
                <c:pt idx="28">
                  <c:v>-0.18557909918462556</c:v>
                </c:pt>
                <c:pt idx="29">
                  <c:v>-0.71709287787055942</c:v>
                </c:pt>
                <c:pt idx="30">
                  <c:v>-1.2708081549669039</c:v>
                </c:pt>
                <c:pt idx="31">
                  <c:v>-1.8485873398487227</c:v>
                </c:pt>
                <c:pt idx="32">
                  <c:v>-2.4524923066492592</c:v>
                </c:pt>
                <c:pt idx="33">
                  <c:v>-3.084810589647669</c:v>
                </c:pt>
                <c:pt idx="34">
                  <c:v>-3.7480856818656485</c:v>
                </c:pt>
                <c:pt idx="35">
                  <c:v>-4.4451521881913916</c:v>
                </c:pt>
                <c:pt idx="36">
                  <c:v>-5.1791767427338176</c:v>
                </c:pt>
                <c:pt idx="37">
                  <c:v>-5.9537057964813709</c:v>
                </c:pt>
                <c:pt idx="38">
                  <c:v>-6.772721625965179</c:v>
                </c:pt>
                <c:pt idx="39">
                  <c:v>-7.6407082198773502</c:v>
                </c:pt>
                <c:pt idx="40">
                  <c:v>-8.5627290859887957</c:v>
                </c:pt>
                <c:pt idx="41">
                  <c:v>-9.5445195083402563</c:v>
                </c:pt>
                <c:pt idx="42">
                  <c:v>-9.8217073670355095</c:v>
                </c:pt>
                <c:pt idx="43">
                  <c:v>-10.210690745323927</c:v>
                </c:pt>
                <c:pt idx="44">
                  <c:v>-10.783009741885325</c:v>
                </c:pt>
                <c:pt idx="45">
                  <c:v>-11.404831283044198</c:v>
                </c:pt>
                <c:pt idx="46">
                  <c:v>-12.082033363843403</c:v>
                </c:pt>
                <c:pt idx="47">
                  <c:v>-12.821393051421817</c:v>
                </c:pt>
                <c:pt idx="48">
                  <c:v>-13.630756700135757</c:v>
                </c:pt>
                <c:pt idx="49">
                  <c:v>-14.519248984827204</c:v>
                </c:pt>
                <c:pt idx="50">
                  <c:v>-15.497531209237994</c:v>
                </c:pt>
                <c:pt idx="51">
                  <c:v>-16.578122625740544</c:v>
                </c:pt>
                <c:pt idx="52">
                  <c:v>-17.775802965405219</c:v>
                </c:pt>
                <c:pt idx="53">
                  <c:v>-19.108120511495446</c:v>
                </c:pt>
                <c:pt idx="54">
                  <c:v>-20.596038569877795</c:v>
                </c:pt>
                <c:pt idx="55">
                  <c:v>-22.264765158929368</c:v>
                </c:pt>
                <c:pt idx="56">
                  <c:v>-24.144827759333246</c:v>
                </c:pt>
                <c:pt idx="57">
                  <c:v>-26.27347947601811</c:v>
                </c:pt>
                <c:pt idx="58">
                  <c:v>-28.696558767118638</c:v>
                </c:pt>
                <c:pt idx="59">
                  <c:v>-31.470977984172443</c:v>
                </c:pt>
                <c:pt idx="60">
                  <c:v>-34.668095988857054</c:v>
                </c:pt>
                <c:pt idx="61">
                  <c:v>-38.378352892281114</c:v>
                </c:pt>
                <c:pt idx="62">
                  <c:v>-42.717737048765848</c:v>
                </c:pt>
                <c:pt idx="63">
                  <c:v>-47.836961420447444</c:v>
                </c:pt>
                <c:pt idx="64">
                  <c:v>-53.934728695864564</c:v>
                </c:pt>
                <c:pt idx="65">
                  <c:v>-61.277307971109067</c:v>
                </c:pt>
                <c:pt idx="66">
                  <c:v>-70.228103744287253</c:v>
                </c:pt>
                <c:pt idx="67">
                  <c:v>-81.293501379572049</c:v>
                </c:pt>
                <c:pt idx="68">
                  <c:v>-95.1960957993969</c:v>
                </c:pt>
                <c:pt idx="69">
                  <c:v>-112.99572514074522</c:v>
                </c:pt>
                <c:pt idx="70">
                  <c:v>-136.29761027622968</c:v>
                </c:pt>
                <c:pt idx="71">
                  <c:v>-167.62737004987167</c:v>
                </c:pt>
                <c:pt idx="72">
                  <c:v>-211.14536603397738</c:v>
                </c:pt>
                <c:pt idx="73">
                  <c:v>-274.10267023573385</c:v>
                </c:pt>
                <c:pt idx="74">
                  <c:v>-370.06938065936441</c:v>
                </c:pt>
                <c:pt idx="75">
                  <c:v>-526.90991259182636</c:v>
                </c:pt>
                <c:pt idx="76">
                  <c:v>-809.55082092033297</c:v>
                </c:pt>
                <c:pt idx="77">
                  <c:v>-1399.811695991516</c:v>
                </c:pt>
                <c:pt idx="78">
                  <c:v>-2982.8990414383893</c:v>
                </c:pt>
                <c:pt idx="79">
                  <c:v>-10220.716543525197</c:v>
                </c:pt>
                <c:pt idx="80">
                  <c:v>-460766.58866626868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61-4F2F-87D6-C016F44952F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'With anti matter sun'!$H$2:$H$3</c:f>
              <c:numCache>
                <c:formatCode>General</c:formatCode>
                <c:ptCount val="2"/>
                <c:pt idx="0">
                  <c:v>0</c:v>
                </c:pt>
                <c:pt idx="1">
                  <c:v>4000</c:v>
                </c:pt>
              </c:numCache>
            </c:numRef>
          </c:xVal>
          <c:yVal>
            <c:numRef>
              <c:f>'With anti matter sun'!$I$2:$I$3</c:f>
              <c:numCache>
                <c:formatCode>General</c:formatCode>
                <c:ptCount val="2"/>
                <c:pt idx="0">
                  <c:v>-9.82</c:v>
                </c:pt>
                <c:pt idx="1">
                  <c:v>-9.82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61-4F2F-87D6-C016F4495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6781600"/>
        <c:axId val="1198949024"/>
      </c:scatterChart>
      <c:valAx>
        <c:axId val="1136781600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into the sphere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949024"/>
        <c:crosses val="autoZero"/>
        <c:crossBetween val="midCat"/>
      </c:valAx>
      <c:valAx>
        <c:axId val="1198949024"/>
        <c:scaling>
          <c:orientation val="minMax"/>
          <c:max val="10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Acceleration (m/s^2)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781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517525</xdr:colOff>
      <xdr:row>3</xdr:row>
      <xdr:rowOff>158750</xdr:rowOff>
    </xdr:from>
    <xdr:to>
      <xdr:col>8</xdr:col>
      <xdr:colOff>73025</xdr:colOff>
      <xdr:row>18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3E54DB-AEA9-469E-9809-964E542AD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911225</xdr:colOff>
      <xdr:row>3</xdr:row>
      <xdr:rowOff>19050</xdr:rowOff>
    </xdr:from>
    <xdr:to>
      <xdr:col>13</xdr:col>
      <xdr:colOff>104913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06BC39-D160-4B74-9244-29F45F0FF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8450-2AD7-4065-8FF1-3D543CA61598}">
  <dimension ref="A1:M85"/>
  <sheetViews>
    <sheetView topLeftCell="A3" workbookViewId="0">
      <selection activeCell="E42" sqref="E42"/>
    </sheetView>
  </sheetViews>
  <sheetFormatPr defaultRowHeight="14.5" x14ac:dyDescent="0.35"/>
  <cols>
    <col min="1" max="1" width="20.08984375" bestFit="1" customWidth="1"/>
    <col min="2" max="3" width="16" bestFit="1" customWidth="1"/>
    <col min="4" max="4" width="14.7265625" bestFit="1" customWidth="1"/>
    <col min="5" max="5" width="30.36328125" bestFit="1" customWidth="1"/>
    <col min="6" max="6" width="16.6328125" bestFit="1" customWidth="1"/>
    <col min="7" max="8" width="19.26953125" bestFit="1" customWidth="1"/>
    <col min="12" max="12" width="11.81640625" bestFit="1" customWidth="1"/>
  </cols>
  <sheetData>
    <row r="1" spans="1:13" x14ac:dyDescent="0.35">
      <c r="A1" t="s">
        <v>0</v>
      </c>
      <c r="B1">
        <f>7917.5/2</f>
        <v>3958.75</v>
      </c>
      <c r="C1" t="s">
        <v>1</v>
      </c>
      <c r="D1" s="1">
        <v>5.9720000000000003E+24</v>
      </c>
      <c r="E1" t="s">
        <v>2</v>
      </c>
      <c r="F1" s="1">
        <v>6.6740800000000003E-11</v>
      </c>
      <c r="G1" t="s">
        <v>6</v>
      </c>
      <c r="H1">
        <v>1895.2</v>
      </c>
    </row>
    <row r="3" spans="1:13" x14ac:dyDescent="0.35">
      <c r="A3" t="s">
        <v>5</v>
      </c>
      <c r="B3" t="s">
        <v>0</v>
      </c>
      <c r="C3" t="s">
        <v>3</v>
      </c>
      <c r="D3" t="s">
        <v>4</v>
      </c>
    </row>
    <row r="4" spans="1:13" ht="16.5" customHeight="1" x14ac:dyDescent="0.35">
      <c r="A4">
        <v>0</v>
      </c>
      <c r="B4">
        <f>$B$1-A4</f>
        <v>3958.75</v>
      </c>
      <c r="C4" s="1">
        <f>$D$1*((B4^3-$H$1^3)/($B$1^3-$H$1^3))</f>
        <v>5.9720000000000003E+24</v>
      </c>
      <c r="D4" s="2">
        <f>(C4*$F$1)/(B4*1609.344)^2</f>
        <v>9.8196788376149406</v>
      </c>
      <c r="K4" s="3"/>
      <c r="L4" s="2"/>
      <c r="M4" s="2"/>
    </row>
    <row r="5" spans="1:13" x14ac:dyDescent="0.35">
      <c r="A5">
        <v>50</v>
      </c>
      <c r="B5">
        <f t="shared" ref="B5:B68" si="0">$B$1-A5</f>
        <v>3908.75</v>
      </c>
      <c r="C5" s="1">
        <f t="shared" ref="C5:C42" si="1">$D$1*((B5^3-$H$1^3)/($B$1^3-$H$1^3))</f>
        <v>5.7210251513565502E+24</v>
      </c>
      <c r="D5" s="2">
        <f t="shared" ref="D5:D43" si="2">(C5*$F$1)/(B5*1609.344)^2</f>
        <v>9.6492088447260649</v>
      </c>
      <c r="K5" s="2"/>
      <c r="L5" s="2"/>
      <c r="M5" s="2"/>
    </row>
    <row r="6" spans="1:13" x14ac:dyDescent="0.35">
      <c r="A6">
        <v>100</v>
      </c>
      <c r="B6">
        <f t="shared" si="0"/>
        <v>3858.75</v>
      </c>
      <c r="C6" s="1">
        <f t="shared" si="1"/>
        <v>5.4763897111936028E+24</v>
      </c>
      <c r="D6" s="2">
        <f t="shared" si="2"/>
        <v>9.4775197597938963</v>
      </c>
      <c r="K6" s="2"/>
      <c r="L6" s="4"/>
      <c r="M6" s="2"/>
    </row>
    <row r="7" spans="1:13" x14ac:dyDescent="0.35">
      <c r="A7">
        <v>150</v>
      </c>
      <c r="B7">
        <f t="shared" si="0"/>
        <v>3808.75</v>
      </c>
      <c r="C7" s="1">
        <f t="shared" si="1"/>
        <v>5.2380125869818257E+24</v>
      </c>
      <c r="D7" s="2">
        <f t="shared" si="2"/>
        <v>9.3045471490887977</v>
      </c>
      <c r="K7" s="2"/>
      <c r="L7" s="2"/>
      <c r="M7" s="2"/>
    </row>
    <row r="8" spans="1:13" x14ac:dyDescent="0.35">
      <c r="A8">
        <v>200</v>
      </c>
      <c r="B8">
        <f t="shared" si="0"/>
        <v>3758.75</v>
      </c>
      <c r="C8" s="1">
        <f t="shared" si="1"/>
        <v>5.0058126861918874E+24</v>
      </c>
      <c r="D8" s="2">
        <f t="shared" si="2"/>
        <v>9.1302222649783236</v>
      </c>
      <c r="K8" s="2"/>
      <c r="L8" s="2"/>
      <c r="M8" s="2"/>
    </row>
    <row r="9" spans="1:13" x14ac:dyDescent="0.35">
      <c r="A9">
        <v>250</v>
      </c>
      <c r="B9">
        <f t="shared" si="0"/>
        <v>3708.75</v>
      </c>
      <c r="C9" s="1">
        <f t="shared" si="1"/>
        <v>4.7797089162944577E+24</v>
      </c>
      <c r="D9" s="2">
        <f t="shared" si="2"/>
        <v>8.954471694644635</v>
      </c>
      <c r="K9" s="2"/>
      <c r="L9" s="2"/>
      <c r="M9" s="2"/>
    </row>
    <row r="10" spans="1:13" x14ac:dyDescent="0.35">
      <c r="A10">
        <v>300</v>
      </c>
      <c r="B10">
        <f t="shared" si="0"/>
        <v>3658.75</v>
      </c>
      <c r="C10" s="1">
        <f t="shared" si="1"/>
        <v>4.5596201847602029E+24</v>
      </c>
      <c r="D10" s="2">
        <f t="shared" si="2"/>
        <v>8.7772169749707558</v>
      </c>
      <c r="K10" s="2"/>
      <c r="L10" s="2"/>
      <c r="M10" s="2"/>
    </row>
    <row r="11" spans="1:13" x14ac:dyDescent="0.35">
      <c r="A11">
        <v>350</v>
      </c>
      <c r="B11">
        <f t="shared" si="0"/>
        <v>3608.75</v>
      </c>
      <c r="C11" s="1">
        <f t="shared" si="1"/>
        <v>4.3454653990597933E+24</v>
      </c>
      <c r="D11" s="2">
        <f t="shared" si="2"/>
        <v>8.5983741698200635</v>
      </c>
      <c r="K11" s="2"/>
      <c r="L11" s="2"/>
      <c r="M11" s="2"/>
    </row>
    <row r="12" spans="1:13" x14ac:dyDescent="0.35">
      <c r="A12">
        <v>400</v>
      </c>
      <c r="B12">
        <f t="shared" si="0"/>
        <v>3558.75</v>
      </c>
      <c r="C12" s="1">
        <f t="shared" si="1"/>
        <v>4.137163466663896E+24</v>
      </c>
      <c r="D12" s="2">
        <f t="shared" si="2"/>
        <v>8.417853405452794</v>
      </c>
      <c r="K12" s="2"/>
      <c r="L12" s="2"/>
      <c r="M12" s="2"/>
    </row>
    <row r="13" spans="1:13" x14ac:dyDescent="0.35">
      <c r="A13">
        <v>450</v>
      </c>
      <c r="B13">
        <f t="shared" si="0"/>
        <v>3508.75</v>
      </c>
      <c r="C13" s="1">
        <f t="shared" si="1"/>
        <v>3.9346332950431794E+24</v>
      </c>
      <c r="D13" s="2">
        <f t="shared" si="2"/>
        <v>8.2355583592736306</v>
      </c>
      <c r="K13" s="2"/>
      <c r="L13" s="2"/>
      <c r="M13" s="2"/>
    </row>
    <row r="14" spans="1:13" x14ac:dyDescent="0.35">
      <c r="A14">
        <v>500</v>
      </c>
      <c r="B14">
        <f t="shared" si="0"/>
        <v>3458.75</v>
      </c>
      <c r="C14" s="1">
        <f t="shared" si="1"/>
        <v>3.7377937916683127E+24</v>
      </c>
      <c r="D14" s="2">
        <f t="shared" si="2"/>
        <v>8.0513856964746129</v>
      </c>
    </row>
    <row r="15" spans="1:13" x14ac:dyDescent="0.35">
      <c r="A15">
        <v>550</v>
      </c>
      <c r="B15">
        <f t="shared" si="0"/>
        <v>3408.75</v>
      </c>
      <c r="C15" s="1">
        <f t="shared" si="1"/>
        <v>3.5465638640099624E+24</v>
      </c>
      <c r="D15" s="2">
        <f t="shared" si="2"/>
        <v>7.8652244484150167</v>
      </c>
    </row>
    <row r="16" spans="1:13" x14ac:dyDescent="0.35">
      <c r="A16">
        <v>600</v>
      </c>
      <c r="B16">
        <f t="shared" si="0"/>
        <v>3358.75</v>
      </c>
      <c r="C16" s="1">
        <f t="shared" si="1"/>
        <v>3.3608624195387987E+24</v>
      </c>
      <c r="D16" s="2">
        <f t="shared" si="2"/>
        <v>7.6769553257485423</v>
      </c>
    </row>
    <row r="17" spans="1:4" x14ac:dyDescent="0.35">
      <c r="A17">
        <v>650</v>
      </c>
      <c r="B17">
        <f t="shared" si="0"/>
        <v>3308.75</v>
      </c>
      <c r="C17" s="1">
        <f t="shared" si="1"/>
        <v>3.1806083657254891E+24</v>
      </c>
      <c r="D17" s="2">
        <f t="shared" si="2"/>
        <v>7.4864499583506348</v>
      </c>
    </row>
    <row r="18" spans="1:4" x14ac:dyDescent="0.35">
      <c r="A18">
        <v>700</v>
      </c>
      <c r="B18">
        <f t="shared" si="0"/>
        <v>3258.75</v>
      </c>
      <c r="C18" s="1">
        <f t="shared" si="1"/>
        <v>3.0057206100407033E+24</v>
      </c>
      <c r="D18" s="2">
        <f t="shared" si="2"/>
        <v>7.2935700529929166</v>
      </c>
    </row>
    <row r="19" spans="1:4" x14ac:dyDescent="0.35">
      <c r="A19">
        <v>750</v>
      </c>
      <c r="B19">
        <f t="shared" si="0"/>
        <v>3208.75</v>
      </c>
      <c r="C19" s="1">
        <f t="shared" si="1"/>
        <v>2.8361180599551072E+24</v>
      </c>
      <c r="D19" s="2">
        <f t="shared" si="2"/>
        <v>7.0981664584324617</v>
      </c>
    </row>
    <row r="20" spans="1:4" x14ac:dyDescent="0.35">
      <c r="A20">
        <v>800</v>
      </c>
      <c r="B20">
        <f t="shared" si="0"/>
        <v>3158.75</v>
      </c>
      <c r="C20" s="1">
        <f t="shared" si="1"/>
        <v>2.671719622939371E+24</v>
      </c>
      <c r="D20" s="2">
        <f t="shared" si="2"/>
        <v>6.9000781261002802</v>
      </c>
    </row>
    <row r="21" spans="1:4" x14ac:dyDescent="0.35">
      <c r="A21">
        <v>850</v>
      </c>
      <c r="B21">
        <f t="shared" si="0"/>
        <v>3108.75</v>
      </c>
      <c r="C21" s="1">
        <f t="shared" si="1"/>
        <v>2.5124442064641623E+24</v>
      </c>
      <c r="D21" s="2">
        <f t="shared" si="2"/>
        <v>6.6991309528493472</v>
      </c>
    </row>
    <row r="22" spans="1:4" x14ac:dyDescent="0.35">
      <c r="A22">
        <v>900</v>
      </c>
      <c r="B22">
        <f t="shared" si="0"/>
        <v>3058.75</v>
      </c>
      <c r="C22" s="1">
        <f t="shared" si="1"/>
        <v>2.3582107180001496E+24</v>
      </c>
      <c r="D22" s="2">
        <f t="shared" si="2"/>
        <v>6.4951364902148141</v>
      </c>
    </row>
    <row r="23" spans="1:4" x14ac:dyDescent="0.35">
      <c r="A23">
        <v>950</v>
      </c>
      <c r="B23">
        <f t="shared" si="0"/>
        <v>3008.75</v>
      </c>
      <c r="C23" s="1">
        <f t="shared" si="1"/>
        <v>2.208938065018001E+24</v>
      </c>
      <c r="D23" s="2">
        <f t="shared" si="2"/>
        <v>6.2878905022945712</v>
      </c>
    </row>
    <row r="24" spans="1:4" x14ac:dyDescent="0.35">
      <c r="A24">
        <v>1000</v>
      </c>
      <c r="B24">
        <f t="shared" si="0"/>
        <v>2958.75</v>
      </c>
      <c r="C24" s="1">
        <f t="shared" si="1"/>
        <v>2.0645451549883857E+24</v>
      </c>
      <c r="D24" s="2">
        <f t="shared" si="2"/>
        <v>6.0771713516146439</v>
      </c>
    </row>
    <row r="25" spans="1:4" x14ac:dyDescent="0.35">
      <c r="A25">
        <v>1050</v>
      </c>
      <c r="B25">
        <f t="shared" si="0"/>
        <v>2908.75</v>
      </c>
      <c r="C25" s="1">
        <f t="shared" si="1"/>
        <v>1.9249508953819709E+24</v>
      </c>
      <c r="D25" s="2">
        <f t="shared" si="2"/>
        <v>5.8627381891245101</v>
      </c>
    </row>
    <row r="26" spans="1:4" x14ac:dyDescent="0.35">
      <c r="A26">
        <v>1100</v>
      </c>
      <c r="B26">
        <f t="shared" si="0"/>
        <v>2858.75</v>
      </c>
      <c r="C26" s="1">
        <f t="shared" si="1"/>
        <v>1.7900741936694257E+24</v>
      </c>
      <c r="D26" s="2">
        <f t="shared" si="2"/>
        <v>5.6443289206802163</v>
      </c>
    </row>
    <row r="27" spans="1:4" x14ac:dyDescent="0.35">
      <c r="A27">
        <v>1150</v>
      </c>
      <c r="B27">
        <f t="shared" si="0"/>
        <v>2808.75</v>
      </c>
      <c r="C27" s="1">
        <f t="shared" si="1"/>
        <v>1.6598339573214179E+24</v>
      </c>
      <c r="D27" s="2">
        <f t="shared" si="2"/>
        <v>5.4216579179058391</v>
      </c>
    </row>
    <row r="28" spans="1:4" x14ac:dyDescent="0.35">
      <c r="A28">
        <v>1200</v>
      </c>
      <c r="B28">
        <f t="shared" si="0"/>
        <v>2758.75</v>
      </c>
      <c r="C28" s="1">
        <f t="shared" si="1"/>
        <v>1.5341490938086162E+24</v>
      </c>
      <c r="D28" s="2">
        <f t="shared" si="2"/>
        <v>5.1944134360396879</v>
      </c>
    </row>
    <row r="29" spans="1:4" x14ac:dyDescent="0.35">
      <c r="A29">
        <v>1250</v>
      </c>
      <c r="B29">
        <f t="shared" si="0"/>
        <v>2708.75</v>
      </c>
      <c r="C29" s="1">
        <f t="shared" si="1"/>
        <v>1.4129385106016892E+24</v>
      </c>
      <c r="D29" s="2">
        <f t="shared" si="2"/>
        <v>4.9622546951033355</v>
      </c>
    </row>
    <row r="30" spans="1:4" x14ac:dyDescent="0.35">
      <c r="A30">
        <v>1300</v>
      </c>
      <c r="B30">
        <f t="shared" si="0"/>
        <v>2658.75</v>
      </c>
      <c r="C30" s="1">
        <f t="shared" si="1"/>
        <v>1.2961211151713045E+24</v>
      </c>
      <c r="D30" s="2">
        <f t="shared" si="2"/>
        <v>4.7248085732735916</v>
      </c>
    </row>
    <row r="31" spans="1:4" x14ac:dyDescent="0.35">
      <c r="A31">
        <v>1350</v>
      </c>
      <c r="B31">
        <f t="shared" si="0"/>
        <v>2608.75</v>
      </c>
      <c r="C31" s="1">
        <f t="shared" si="1"/>
        <v>1.1836158149881311E+24</v>
      </c>
      <c r="D31" s="2">
        <f t="shared" si="2"/>
        <v>4.4816658524367634</v>
      </c>
    </row>
    <row r="32" spans="1:4" x14ac:dyDescent="0.35">
      <c r="A32">
        <v>1400</v>
      </c>
      <c r="B32">
        <f t="shared" si="0"/>
        <v>2558.75</v>
      </c>
      <c r="C32" s="1">
        <f t="shared" si="1"/>
        <v>1.075341517522837E+24</v>
      </c>
      <c r="D32" s="2">
        <f t="shared" si="2"/>
        <v>4.2323769452479389</v>
      </c>
    </row>
    <row r="33" spans="1:5" x14ac:dyDescent="0.35">
      <c r="A33">
        <v>1450</v>
      </c>
      <c r="B33">
        <f t="shared" si="0"/>
        <v>2508.75</v>
      </c>
      <c r="C33" s="1">
        <f t="shared" si="1"/>
        <v>9.712171302460906E+23</v>
      </c>
      <c r="D33" s="2">
        <f t="shared" si="2"/>
        <v>3.9764470202168489</v>
      </c>
    </row>
    <row r="34" spans="1:5" x14ac:dyDescent="0.35">
      <c r="A34">
        <v>1500</v>
      </c>
      <c r="B34">
        <f t="shared" si="0"/>
        <v>2458.75</v>
      </c>
      <c r="C34" s="1">
        <f t="shared" si="1"/>
        <v>8.711615606285605E+23</v>
      </c>
      <c r="D34" s="2">
        <f t="shared" si="2"/>
        <v>3.7133304259116837</v>
      </c>
    </row>
    <row r="35" spans="1:5" x14ac:dyDescent="0.35">
      <c r="A35">
        <v>1550</v>
      </c>
      <c r="B35">
        <f t="shared" si="0"/>
        <v>2408.75</v>
      </c>
      <c r="C35" s="1">
        <f t="shared" si="1"/>
        <v>7.7509371614091451E+23</v>
      </c>
      <c r="D35" s="2">
        <f t="shared" si="2"/>
        <v>3.4424242967067018</v>
      </c>
    </row>
    <row r="36" spans="1:5" x14ac:dyDescent="0.35">
      <c r="A36">
        <v>1600</v>
      </c>
      <c r="B36">
        <f t="shared" si="0"/>
        <v>2358.75</v>
      </c>
      <c r="C36" s="1">
        <f t="shared" si="1"/>
        <v>6.8293250425382134E+23</v>
      </c>
      <c r="D36" s="2">
        <f t="shared" si="2"/>
        <v>3.1630611998364917</v>
      </c>
    </row>
    <row r="37" spans="1:5" x14ac:dyDescent="0.35">
      <c r="A37">
        <v>1650</v>
      </c>
      <c r="B37">
        <f t="shared" si="0"/>
        <v>2308.75</v>
      </c>
      <c r="C37" s="1">
        <f t="shared" si="1"/>
        <v>5.9459683243794934E+23</v>
      </c>
      <c r="D37" s="2">
        <f t="shared" si="2"/>
        <v>2.8745006558967563</v>
      </c>
    </row>
    <row r="38" spans="1:5" x14ac:dyDescent="0.35">
      <c r="A38">
        <v>1700</v>
      </c>
      <c r="B38">
        <f t="shared" si="0"/>
        <v>2258.75</v>
      </c>
      <c r="C38" s="1">
        <f t="shared" si="1"/>
        <v>5.1000560816396663E+23</v>
      </c>
      <c r="D38" s="2">
        <f t="shared" si="2"/>
        <v>2.5759193311282171</v>
      </c>
    </row>
    <row r="39" spans="1:5" x14ac:dyDescent="0.35">
      <c r="A39">
        <v>1750</v>
      </c>
      <c r="B39">
        <f t="shared" si="0"/>
        <v>2208.75</v>
      </c>
      <c r="C39" s="1">
        <f t="shared" si="1"/>
        <v>4.2907773890254175E+23</v>
      </c>
      <c r="D39" s="2">
        <f t="shared" si="2"/>
        <v>2.2663996582803452</v>
      </c>
    </row>
    <row r="40" spans="1:5" x14ac:dyDescent="0.35">
      <c r="A40">
        <v>1800</v>
      </c>
      <c r="B40">
        <f t="shared" si="0"/>
        <v>2158.75</v>
      </c>
      <c r="C40" s="1">
        <f t="shared" si="1"/>
        <v>3.5173213212434297E+23</v>
      </c>
      <c r="D40" s="2">
        <f t="shared" si="2"/>
        <v>1.9449165915822553</v>
      </c>
    </row>
    <row r="41" spans="1:5" x14ac:dyDescent="0.35">
      <c r="A41">
        <v>1850</v>
      </c>
      <c r="B41">
        <f t="shared" si="0"/>
        <v>2108.75</v>
      </c>
      <c r="C41" s="1">
        <f t="shared" si="1"/>
        <v>2.7788769530003867E+23</v>
      </c>
      <c r="D41" s="2">
        <f t="shared" si="2"/>
        <v>1.6103221377823451</v>
      </c>
    </row>
    <row r="42" spans="1:5" x14ac:dyDescent="0.35">
      <c r="A42">
        <v>1900</v>
      </c>
      <c r="B42">
        <f>$B$1-A42</f>
        <v>2058.75</v>
      </c>
      <c r="C42" s="1">
        <f t="shared" ref="C42:C45" si="3">$D$1*((B42^3-$H$1^3)/($B$1^3-$H$1^3))</f>
        <v>2.074633359002971E+23</v>
      </c>
      <c r="D42" s="2">
        <f t="shared" ref="D42:D45" si="4">(C42*$F$1)/(B42*1609.344)^2</f>
        <v>1.2613272260324182</v>
      </c>
    </row>
    <row r="43" spans="1:5" x14ac:dyDescent="0.35">
      <c r="A43">
        <v>1950</v>
      </c>
      <c r="B43">
        <f>$B$1-A43</f>
        <v>2008.75</v>
      </c>
      <c r="C43" s="1">
        <f t="shared" si="3"/>
        <v>1.4037796139578667E+23</v>
      </c>
      <c r="D43" s="2">
        <f t="shared" si="4"/>
        <v>0.89648038025805721</v>
      </c>
    </row>
    <row r="44" spans="1:5" x14ac:dyDescent="0.35">
      <c r="A44">
        <v>2000</v>
      </c>
      <c r="B44">
        <f>$B$1-A44</f>
        <v>1958.75</v>
      </c>
      <c r="C44" s="1">
        <f t="shared" si="3"/>
        <v>7.65504792571757E+22</v>
      </c>
      <c r="D44" s="2">
        <f t="shared" si="4"/>
        <v>0.51414253290429301</v>
      </c>
    </row>
    <row r="45" spans="1:5" x14ac:dyDescent="0.35">
      <c r="A45">
        <v>2050</v>
      </c>
      <c r="B45">
        <f>$B$1-A45</f>
        <v>1908.75</v>
      </c>
      <c r="C45" s="1">
        <f t="shared" si="3"/>
        <v>1.5899796955132533E+22</v>
      </c>
      <c r="D45" s="2">
        <f t="shared" si="4"/>
        <v>0.11245716109903095</v>
      </c>
    </row>
    <row r="46" spans="1:5" x14ac:dyDescent="0.35">
      <c r="A46" s="5">
        <v>2063.5500000000002</v>
      </c>
      <c r="B46" s="5">
        <f>1895.2</f>
        <v>1895.2</v>
      </c>
      <c r="C46" s="6">
        <f>$D$1*((B46^3-$H$1^3)/($B$1^3-$H$1^3))</f>
        <v>0</v>
      </c>
      <c r="D46" s="7">
        <f>(C46*$F$1)/(B46*1609.344)^2</f>
        <v>0</v>
      </c>
      <c r="E46" t="s">
        <v>12</v>
      </c>
    </row>
    <row r="47" spans="1:5" x14ac:dyDescent="0.35">
      <c r="A47">
        <v>2100</v>
      </c>
      <c r="B47">
        <f t="shared" si="0"/>
        <v>1858.75</v>
      </c>
      <c r="C47" s="1">
        <v>0</v>
      </c>
      <c r="D47" s="2">
        <f t="shared" ref="D46:D62" si="5">(C47*$F$1)/(B47*1609.344)^2</f>
        <v>0</v>
      </c>
    </row>
    <row r="48" spans="1:5" x14ac:dyDescent="0.35">
      <c r="A48">
        <v>2150</v>
      </c>
      <c r="B48">
        <f t="shared" si="0"/>
        <v>1808.75</v>
      </c>
      <c r="C48" s="1">
        <v>0</v>
      </c>
      <c r="D48" s="2">
        <f t="shared" si="5"/>
        <v>0</v>
      </c>
    </row>
    <row r="49" spans="1:4" x14ac:dyDescent="0.35">
      <c r="A49">
        <v>2200</v>
      </c>
      <c r="B49">
        <f t="shared" si="0"/>
        <v>1758.75</v>
      </c>
      <c r="C49" s="1">
        <v>0</v>
      </c>
      <c r="D49" s="2">
        <f t="shared" si="5"/>
        <v>0</v>
      </c>
    </row>
    <row r="50" spans="1:4" x14ac:dyDescent="0.35">
      <c r="A50">
        <v>2250</v>
      </c>
      <c r="B50">
        <f t="shared" si="0"/>
        <v>1708.75</v>
      </c>
      <c r="C50" s="1">
        <v>0</v>
      </c>
      <c r="D50" s="2">
        <f t="shared" si="5"/>
        <v>0</v>
      </c>
    </row>
    <row r="51" spans="1:4" x14ac:dyDescent="0.35">
      <c r="A51">
        <v>2300</v>
      </c>
      <c r="B51">
        <f t="shared" si="0"/>
        <v>1658.75</v>
      </c>
      <c r="C51" s="1">
        <v>0</v>
      </c>
      <c r="D51" s="2">
        <f t="shared" si="5"/>
        <v>0</v>
      </c>
    </row>
    <row r="52" spans="1:4" x14ac:dyDescent="0.35">
      <c r="A52">
        <v>2350</v>
      </c>
      <c r="B52">
        <f t="shared" si="0"/>
        <v>1608.75</v>
      </c>
      <c r="C52" s="1">
        <v>0</v>
      </c>
      <c r="D52" s="2">
        <f t="shared" si="5"/>
        <v>0</v>
      </c>
    </row>
    <row r="53" spans="1:4" x14ac:dyDescent="0.35">
      <c r="A53">
        <v>2400</v>
      </c>
      <c r="B53">
        <f t="shared" si="0"/>
        <v>1558.75</v>
      </c>
      <c r="C53" s="1">
        <v>0</v>
      </c>
      <c r="D53" s="2">
        <f t="shared" si="5"/>
        <v>0</v>
      </c>
    </row>
    <row r="54" spans="1:4" x14ac:dyDescent="0.35">
      <c r="A54">
        <v>2450</v>
      </c>
      <c r="B54">
        <f t="shared" si="0"/>
        <v>1508.75</v>
      </c>
      <c r="C54" s="1">
        <v>0</v>
      </c>
      <c r="D54" s="2">
        <f t="shared" si="5"/>
        <v>0</v>
      </c>
    </row>
    <row r="55" spans="1:4" x14ac:dyDescent="0.35">
      <c r="A55">
        <v>2500</v>
      </c>
      <c r="B55">
        <f t="shared" si="0"/>
        <v>1458.75</v>
      </c>
      <c r="C55" s="1">
        <v>0</v>
      </c>
      <c r="D55" s="2">
        <f t="shared" si="5"/>
        <v>0</v>
      </c>
    </row>
    <row r="56" spans="1:4" x14ac:dyDescent="0.35">
      <c r="A56">
        <v>2550</v>
      </c>
      <c r="B56">
        <f t="shared" si="0"/>
        <v>1408.75</v>
      </c>
      <c r="C56" s="1">
        <v>0</v>
      </c>
      <c r="D56" s="2">
        <f t="shared" si="5"/>
        <v>0</v>
      </c>
    </row>
    <row r="57" spans="1:4" x14ac:dyDescent="0.35">
      <c r="A57">
        <v>2600</v>
      </c>
      <c r="B57">
        <f t="shared" si="0"/>
        <v>1358.75</v>
      </c>
      <c r="C57" s="1">
        <v>0</v>
      </c>
      <c r="D57" s="2">
        <f t="shared" si="5"/>
        <v>0</v>
      </c>
    </row>
    <row r="58" spans="1:4" x14ac:dyDescent="0.35">
      <c r="A58">
        <v>2650</v>
      </c>
      <c r="B58">
        <f t="shared" si="0"/>
        <v>1308.75</v>
      </c>
      <c r="C58" s="1">
        <v>0</v>
      </c>
      <c r="D58" s="2">
        <f t="shared" si="5"/>
        <v>0</v>
      </c>
    </row>
    <row r="59" spans="1:4" x14ac:dyDescent="0.35">
      <c r="A59">
        <v>2700</v>
      </c>
      <c r="B59">
        <f t="shared" si="0"/>
        <v>1258.75</v>
      </c>
      <c r="C59" s="1">
        <v>0</v>
      </c>
      <c r="D59" s="2">
        <f t="shared" si="5"/>
        <v>0</v>
      </c>
    </row>
    <row r="60" spans="1:4" x14ac:dyDescent="0.35">
      <c r="A60">
        <v>2750</v>
      </c>
      <c r="B60">
        <f t="shared" si="0"/>
        <v>1208.75</v>
      </c>
      <c r="C60" s="1">
        <v>0</v>
      </c>
      <c r="D60" s="2">
        <f t="shared" si="5"/>
        <v>0</v>
      </c>
    </row>
    <row r="61" spans="1:4" x14ac:dyDescent="0.35">
      <c r="A61">
        <v>2800</v>
      </c>
      <c r="B61">
        <f t="shared" si="0"/>
        <v>1158.75</v>
      </c>
      <c r="C61" s="1">
        <v>0</v>
      </c>
      <c r="D61" s="2">
        <f t="shared" si="5"/>
        <v>0</v>
      </c>
    </row>
    <row r="62" spans="1:4" x14ac:dyDescent="0.35">
      <c r="A62">
        <v>2850</v>
      </c>
      <c r="B62">
        <f t="shared" si="0"/>
        <v>1108.75</v>
      </c>
      <c r="C62" s="1">
        <v>0</v>
      </c>
      <c r="D62" s="2">
        <f t="shared" si="5"/>
        <v>0</v>
      </c>
    </row>
    <row r="63" spans="1:4" x14ac:dyDescent="0.35">
      <c r="A63">
        <v>2900</v>
      </c>
      <c r="B63">
        <f t="shared" si="0"/>
        <v>1058.75</v>
      </c>
      <c r="C63" s="1">
        <v>0</v>
      </c>
      <c r="D63" s="2">
        <f t="shared" ref="D63:D84" si="6">(C63*$F$1)/(B63*1609.344)^2</f>
        <v>0</v>
      </c>
    </row>
    <row r="64" spans="1:4" x14ac:dyDescent="0.35">
      <c r="A64">
        <v>2950</v>
      </c>
      <c r="B64">
        <f t="shared" si="0"/>
        <v>1008.75</v>
      </c>
      <c r="C64" s="1">
        <v>0</v>
      </c>
      <c r="D64" s="2">
        <f t="shared" si="6"/>
        <v>0</v>
      </c>
    </row>
    <row r="65" spans="1:4" x14ac:dyDescent="0.35">
      <c r="A65">
        <v>3000</v>
      </c>
      <c r="B65">
        <f t="shared" si="0"/>
        <v>958.75</v>
      </c>
      <c r="C65" s="1">
        <v>0</v>
      </c>
      <c r="D65" s="2">
        <f t="shared" si="6"/>
        <v>0</v>
      </c>
    </row>
    <row r="66" spans="1:4" x14ac:dyDescent="0.35">
      <c r="A66">
        <v>3050</v>
      </c>
      <c r="B66">
        <f t="shared" si="0"/>
        <v>908.75</v>
      </c>
      <c r="C66" s="1">
        <v>0</v>
      </c>
      <c r="D66" s="2">
        <f t="shared" si="6"/>
        <v>0</v>
      </c>
    </row>
    <row r="67" spans="1:4" x14ac:dyDescent="0.35">
      <c r="A67">
        <v>3100</v>
      </c>
      <c r="B67">
        <f t="shared" si="0"/>
        <v>858.75</v>
      </c>
      <c r="C67" s="1">
        <v>0</v>
      </c>
      <c r="D67" s="2">
        <f t="shared" si="6"/>
        <v>0</v>
      </c>
    </row>
    <row r="68" spans="1:4" x14ac:dyDescent="0.35">
      <c r="A68">
        <v>3150</v>
      </c>
      <c r="B68">
        <f t="shared" si="0"/>
        <v>808.75</v>
      </c>
      <c r="C68" s="1">
        <v>0</v>
      </c>
      <c r="D68" s="2">
        <f t="shared" si="6"/>
        <v>0</v>
      </c>
    </row>
    <row r="69" spans="1:4" x14ac:dyDescent="0.35">
      <c r="A69">
        <v>3200</v>
      </c>
      <c r="B69">
        <f t="shared" ref="B69:B85" si="7">$B$1-A69</f>
        <v>758.75</v>
      </c>
      <c r="C69" s="1">
        <v>0</v>
      </c>
      <c r="D69" s="2">
        <f t="shared" si="6"/>
        <v>0</v>
      </c>
    </row>
    <row r="70" spans="1:4" x14ac:dyDescent="0.35">
      <c r="A70">
        <v>3250</v>
      </c>
      <c r="B70">
        <f t="shared" si="7"/>
        <v>708.75</v>
      </c>
      <c r="C70" s="1">
        <v>0</v>
      </c>
      <c r="D70" s="2">
        <f t="shared" si="6"/>
        <v>0</v>
      </c>
    </row>
    <row r="71" spans="1:4" x14ac:dyDescent="0.35">
      <c r="A71">
        <v>3300</v>
      </c>
      <c r="B71">
        <f t="shared" si="7"/>
        <v>658.75</v>
      </c>
      <c r="C71" s="1">
        <v>0</v>
      </c>
      <c r="D71" s="2">
        <f t="shared" si="6"/>
        <v>0</v>
      </c>
    </row>
    <row r="72" spans="1:4" x14ac:dyDescent="0.35">
      <c r="A72">
        <v>3350</v>
      </c>
      <c r="B72">
        <f t="shared" si="7"/>
        <v>608.75</v>
      </c>
      <c r="C72" s="1">
        <v>0</v>
      </c>
      <c r="D72" s="2">
        <f t="shared" si="6"/>
        <v>0</v>
      </c>
    </row>
    <row r="73" spans="1:4" x14ac:dyDescent="0.35">
      <c r="A73">
        <v>3400</v>
      </c>
      <c r="B73">
        <f t="shared" si="7"/>
        <v>558.75</v>
      </c>
      <c r="C73" s="1">
        <v>0</v>
      </c>
      <c r="D73" s="2">
        <f t="shared" si="6"/>
        <v>0</v>
      </c>
    </row>
    <row r="74" spans="1:4" x14ac:dyDescent="0.35">
      <c r="A74">
        <v>3450</v>
      </c>
      <c r="B74">
        <f t="shared" si="7"/>
        <v>508.75</v>
      </c>
      <c r="C74" s="1">
        <v>0</v>
      </c>
      <c r="D74" s="2">
        <f t="shared" si="6"/>
        <v>0</v>
      </c>
    </row>
    <row r="75" spans="1:4" x14ac:dyDescent="0.35">
      <c r="A75">
        <v>3500</v>
      </c>
      <c r="B75">
        <f t="shared" si="7"/>
        <v>458.75</v>
      </c>
      <c r="C75" s="1">
        <v>0</v>
      </c>
      <c r="D75" s="2">
        <f t="shared" si="6"/>
        <v>0</v>
      </c>
    </row>
    <row r="76" spans="1:4" x14ac:dyDescent="0.35">
      <c r="A76">
        <v>3550</v>
      </c>
      <c r="B76">
        <f t="shared" si="7"/>
        <v>408.75</v>
      </c>
      <c r="C76" s="1">
        <v>0</v>
      </c>
      <c r="D76" s="2">
        <f t="shared" si="6"/>
        <v>0</v>
      </c>
    </row>
    <row r="77" spans="1:4" x14ac:dyDescent="0.35">
      <c r="A77">
        <v>3600</v>
      </c>
      <c r="B77">
        <f t="shared" si="7"/>
        <v>358.75</v>
      </c>
      <c r="C77" s="1">
        <v>0</v>
      </c>
      <c r="D77" s="2">
        <f t="shared" si="6"/>
        <v>0</v>
      </c>
    </row>
    <row r="78" spans="1:4" x14ac:dyDescent="0.35">
      <c r="A78">
        <v>3650</v>
      </c>
      <c r="B78">
        <f t="shared" si="7"/>
        <v>308.75</v>
      </c>
      <c r="C78" s="1">
        <v>0</v>
      </c>
      <c r="D78" s="2">
        <f t="shared" si="6"/>
        <v>0</v>
      </c>
    </row>
    <row r="79" spans="1:4" x14ac:dyDescent="0.35">
      <c r="A79">
        <v>3700</v>
      </c>
      <c r="B79">
        <f t="shared" si="7"/>
        <v>258.75</v>
      </c>
      <c r="C79" s="1">
        <v>0</v>
      </c>
      <c r="D79" s="2">
        <f t="shared" si="6"/>
        <v>0</v>
      </c>
    </row>
    <row r="80" spans="1:4" x14ac:dyDescent="0.35">
      <c r="A80">
        <v>3750</v>
      </c>
      <c r="B80">
        <f t="shared" si="7"/>
        <v>208.75</v>
      </c>
      <c r="C80" s="1">
        <v>0</v>
      </c>
      <c r="D80" s="2">
        <f t="shared" si="6"/>
        <v>0</v>
      </c>
    </row>
    <row r="81" spans="1:4" x14ac:dyDescent="0.35">
      <c r="A81">
        <v>3800</v>
      </c>
      <c r="B81">
        <f t="shared" si="7"/>
        <v>158.75</v>
      </c>
      <c r="C81" s="1">
        <v>0</v>
      </c>
      <c r="D81" s="2">
        <f t="shared" si="6"/>
        <v>0</v>
      </c>
    </row>
    <row r="82" spans="1:4" x14ac:dyDescent="0.35">
      <c r="A82">
        <v>3850</v>
      </c>
      <c r="B82">
        <f t="shared" si="7"/>
        <v>108.75</v>
      </c>
      <c r="C82" s="1">
        <v>0</v>
      </c>
      <c r="D82" s="2">
        <f t="shared" si="6"/>
        <v>0</v>
      </c>
    </row>
    <row r="83" spans="1:4" x14ac:dyDescent="0.35">
      <c r="A83">
        <v>3900</v>
      </c>
      <c r="B83">
        <f t="shared" si="7"/>
        <v>58.75</v>
      </c>
      <c r="C83" s="1">
        <v>0</v>
      </c>
      <c r="D83" s="2">
        <f t="shared" si="6"/>
        <v>0</v>
      </c>
    </row>
    <row r="84" spans="1:4" x14ac:dyDescent="0.35">
      <c r="A84">
        <v>3950</v>
      </c>
      <c r="B84">
        <f t="shared" si="7"/>
        <v>8.75</v>
      </c>
      <c r="C84" s="1">
        <v>0</v>
      </c>
      <c r="D84" s="2">
        <f t="shared" si="6"/>
        <v>0</v>
      </c>
    </row>
    <row r="85" spans="1:4" x14ac:dyDescent="0.35">
      <c r="A85">
        <v>3958.75</v>
      </c>
      <c r="B85">
        <f t="shared" si="7"/>
        <v>0</v>
      </c>
      <c r="C85" s="1">
        <v>0</v>
      </c>
      <c r="D85" s="2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9DEF-A21A-4CA5-AFFB-5BB35A0F3C4F}">
  <dimension ref="A1:M85"/>
  <sheetViews>
    <sheetView tabSelected="1" topLeftCell="A7" zoomScale="115" zoomScaleNormal="115" workbookViewId="0">
      <selection activeCell="G41" sqref="G41"/>
    </sheetView>
  </sheetViews>
  <sheetFormatPr defaultRowHeight="14.5" x14ac:dyDescent="0.35"/>
  <cols>
    <col min="1" max="1" width="20.08984375" bestFit="1" customWidth="1"/>
    <col min="2" max="3" width="16" bestFit="1" customWidth="1"/>
    <col min="4" max="4" width="14.7265625" bestFit="1" customWidth="1"/>
    <col min="5" max="5" width="20.6328125" bestFit="1" customWidth="1"/>
    <col min="6" max="6" width="16.6328125" bestFit="1" customWidth="1"/>
    <col min="7" max="7" width="30.36328125" bestFit="1" customWidth="1"/>
    <col min="8" max="8" width="19.26953125" bestFit="1" customWidth="1"/>
    <col min="12" max="12" width="11.81640625" bestFit="1" customWidth="1"/>
  </cols>
  <sheetData>
    <row r="1" spans="1:13" x14ac:dyDescent="0.35">
      <c r="A1" t="s">
        <v>0</v>
      </c>
      <c r="B1">
        <f>7917.5/2</f>
        <v>3958.75</v>
      </c>
      <c r="C1" t="s">
        <v>7</v>
      </c>
      <c r="D1" s="1">
        <f>5.972E+24-F2</f>
        <v>7.3410000000000002E+24</v>
      </c>
      <c r="E1" t="s">
        <v>2</v>
      </c>
      <c r="F1" s="1">
        <v>6.6740800000000003E-11</v>
      </c>
      <c r="G1" t="s">
        <v>6</v>
      </c>
      <c r="H1">
        <v>1895.2</v>
      </c>
    </row>
    <row r="2" spans="1:13" x14ac:dyDescent="0.35">
      <c r="E2" t="s">
        <v>8</v>
      </c>
      <c r="F2" s="1">
        <f>-1.369E+24</f>
        <v>-1.3689999999999999E+24</v>
      </c>
      <c r="H2">
        <v>0</v>
      </c>
      <c r="I2">
        <v>-9.82</v>
      </c>
    </row>
    <row r="3" spans="1:13" x14ac:dyDescent="0.35">
      <c r="A3" t="s">
        <v>5</v>
      </c>
      <c r="B3" t="s">
        <v>0</v>
      </c>
      <c r="C3" t="s">
        <v>3</v>
      </c>
      <c r="D3" t="s">
        <v>9</v>
      </c>
      <c r="E3" t="s">
        <v>10</v>
      </c>
      <c r="F3" t="s">
        <v>11</v>
      </c>
      <c r="H3">
        <v>4000</v>
      </c>
      <c r="I3">
        <v>-9.82</v>
      </c>
    </row>
    <row r="4" spans="1:13" ht="16.5" customHeight="1" x14ac:dyDescent="0.35">
      <c r="A4">
        <v>0</v>
      </c>
      <c r="B4">
        <f>$B$1-A4</f>
        <v>3958.75</v>
      </c>
      <c r="C4" s="1">
        <f>$D$1*((B4^3-$H$1^3)/($B$1^3-$H$1^3))</f>
        <v>7.3410000000000002E+24</v>
      </c>
      <c r="D4" s="2">
        <f>(C4*$F$1)/(B4*1609.344)^2</f>
        <v>12.070707023933569</v>
      </c>
      <c r="E4" s="2">
        <f>($F$2*$F$1)/(B4*1609.344)^2</f>
        <v>-2.2510281863186288</v>
      </c>
      <c r="F4" s="2">
        <f>D4+E4</f>
        <v>9.8196788376149406</v>
      </c>
      <c r="K4" s="3"/>
      <c r="L4" s="2"/>
      <c r="M4" s="2"/>
    </row>
    <row r="5" spans="1:13" x14ac:dyDescent="0.35">
      <c r="A5">
        <v>50</v>
      </c>
      <c r="B5">
        <f t="shared" ref="B5:B68" si="0">$B$1-A5</f>
        <v>3908.75</v>
      </c>
      <c r="C5" s="1">
        <f t="shared" ref="C5:C41" si="1">$D$1*((B5^3-$H$1^3)/($B$1^3-$H$1^3))</f>
        <v>7.032492571351044E+24</v>
      </c>
      <c r="D5" s="2">
        <f t="shared" ref="D5:D68" si="2">(C5*$F$1)/(B5*1609.344)^2</f>
        <v>11.861159097309786</v>
      </c>
      <c r="E5" s="2">
        <f t="shared" ref="E5:E68" si="3">($F$2*$F$1)/(B5*1609.344)^2</f>
        <v>-2.3089859874672509</v>
      </c>
      <c r="F5" s="2">
        <f t="shared" ref="F5:F68" si="4">D5+E5</f>
        <v>9.5521731098425349</v>
      </c>
      <c r="K5" s="2"/>
      <c r="L5" s="2"/>
      <c r="M5" s="2"/>
    </row>
    <row r="6" spans="1:13" x14ac:dyDescent="0.35">
      <c r="A6">
        <v>100</v>
      </c>
      <c r="B6">
        <f t="shared" si="0"/>
        <v>3858.75</v>
      </c>
      <c r="C6" s="1">
        <f t="shared" si="1"/>
        <v>6.7317777745934755E+24</v>
      </c>
      <c r="D6" s="2">
        <f t="shared" si="2"/>
        <v>11.650112618326691</v>
      </c>
      <c r="E6" s="2">
        <f t="shared" si="3"/>
        <v>-2.3692113299822024</v>
      </c>
      <c r="F6" s="2">
        <f t="shared" si="4"/>
        <v>9.2809012883444879</v>
      </c>
      <c r="K6" s="2"/>
      <c r="L6" s="4"/>
      <c r="M6" s="2"/>
    </row>
    <row r="7" spans="1:13" x14ac:dyDescent="0.35">
      <c r="A7">
        <v>150</v>
      </c>
      <c r="B7">
        <f t="shared" si="0"/>
        <v>3808.75</v>
      </c>
      <c r="C7" s="1">
        <f t="shared" si="1"/>
        <v>6.4387559278354957E+24</v>
      </c>
      <c r="D7" s="2">
        <f t="shared" si="2"/>
        <v>11.437488382696058</v>
      </c>
      <c r="E7" s="2">
        <f t="shared" si="3"/>
        <v>-2.4318240621949769</v>
      </c>
      <c r="F7" s="2">
        <f t="shared" si="4"/>
        <v>9.0056643205010811</v>
      </c>
      <c r="K7" s="2"/>
      <c r="L7" s="2"/>
      <c r="M7" s="2"/>
    </row>
    <row r="8" spans="1:13" x14ac:dyDescent="0.35">
      <c r="A8">
        <v>200</v>
      </c>
      <c r="B8">
        <f t="shared" si="0"/>
        <v>3758.75</v>
      </c>
      <c r="C8" s="1">
        <f t="shared" si="1"/>
        <v>6.1533273491853062E+24</v>
      </c>
      <c r="D8" s="2">
        <f t="shared" si="2"/>
        <v>11.223201883323155</v>
      </c>
      <c r="E8" s="2">
        <f t="shared" si="3"/>
        <v>-2.4969520564030532</v>
      </c>
      <c r="F8" s="2">
        <f t="shared" si="4"/>
        <v>8.7262498269201014</v>
      </c>
      <c r="K8" s="2"/>
      <c r="L8" s="2"/>
      <c r="M8" s="2"/>
    </row>
    <row r="9" spans="1:13" x14ac:dyDescent="0.35">
      <c r="A9">
        <v>250</v>
      </c>
      <c r="B9">
        <f t="shared" si="0"/>
        <v>3708.75</v>
      </c>
      <c r="C9" s="1">
        <f t="shared" si="1"/>
        <v>5.875392356751107E+24</v>
      </c>
      <c r="D9" s="2">
        <f t="shared" si="2"/>
        <v>11.007162878497367</v>
      </c>
      <c r="E9" s="2">
        <f t="shared" si="3"/>
        <v>-2.5647318622641624</v>
      </c>
      <c r="F9" s="2">
        <f t="shared" si="4"/>
        <v>8.4424310162332041</v>
      </c>
      <c r="K9" s="2"/>
      <c r="L9" s="2"/>
      <c r="M9" s="2"/>
    </row>
    <row r="10" spans="1:13" x14ac:dyDescent="0.35">
      <c r="A10">
        <v>300</v>
      </c>
      <c r="B10">
        <f t="shared" si="0"/>
        <v>3658.75</v>
      </c>
      <c r="C10" s="1">
        <f t="shared" si="1"/>
        <v>5.6048512686410997E+24</v>
      </c>
      <c r="D10" s="2">
        <f t="shared" si="2"/>
        <v>10.789274918496371</v>
      </c>
      <c r="E10" s="2">
        <f t="shared" si="3"/>
        <v>-2.6353094231174223</v>
      </c>
      <c r="F10" s="2">
        <f t="shared" si="4"/>
        <v>8.153965495378948</v>
      </c>
      <c r="K10" s="2"/>
      <c r="L10" s="2"/>
      <c r="M10" s="2"/>
    </row>
    <row r="11" spans="1:13" x14ac:dyDescent="0.35">
      <c r="A11">
        <v>350</v>
      </c>
      <c r="B11">
        <f t="shared" si="0"/>
        <v>3608.75</v>
      </c>
      <c r="C11" s="1">
        <f t="shared" si="1"/>
        <v>5.3416044029634863E+24</v>
      </c>
      <c r="D11" s="2">
        <f t="shared" si="2"/>
        <v>10.569434825962672</v>
      </c>
      <c r="E11" s="2">
        <f t="shared" si="3"/>
        <v>-2.7088408622539109</v>
      </c>
      <c r="F11" s="2">
        <f t="shared" si="4"/>
        <v>7.8605939637087605</v>
      </c>
      <c r="K11" s="2"/>
      <c r="L11" s="2"/>
      <c r="M11" s="2"/>
    </row>
    <row r="12" spans="1:13" x14ac:dyDescent="0.35">
      <c r="A12">
        <v>400</v>
      </c>
      <c r="B12">
        <f t="shared" si="0"/>
        <v>3558.75</v>
      </c>
      <c r="C12" s="1">
        <f t="shared" si="1"/>
        <v>5.0855520778264663E+24</v>
      </c>
      <c r="D12" s="2">
        <f t="shared" si="2"/>
        <v>10.347532124820654</v>
      </c>
      <c r="E12" s="2">
        <f t="shared" si="3"/>
        <v>-2.7854933470534511</v>
      </c>
      <c r="F12" s="2">
        <f t="shared" si="4"/>
        <v>7.5620387777672029</v>
      </c>
      <c r="K12" s="2"/>
      <c r="L12" s="2"/>
      <c r="M12" s="2"/>
    </row>
    <row r="13" spans="1:13" x14ac:dyDescent="0.35">
      <c r="A13">
        <v>450</v>
      </c>
      <c r="B13">
        <f t="shared" si="0"/>
        <v>3508.75</v>
      </c>
      <c r="C13" s="1">
        <f t="shared" si="1"/>
        <v>4.8365946113382418E+24</v>
      </c>
      <c r="D13" s="2">
        <f t="shared" si="2"/>
        <v>10.123448411826478</v>
      </c>
      <c r="E13" s="2">
        <f t="shared" si="3"/>
        <v>-2.8654460399267965</v>
      </c>
      <c r="F13" s="2">
        <f t="shared" si="4"/>
        <v>7.258002371899682</v>
      </c>
      <c r="K13" s="2"/>
      <c r="L13" s="2"/>
      <c r="M13" s="2"/>
    </row>
    <row r="14" spans="1:13" x14ac:dyDescent="0.35">
      <c r="A14">
        <v>500</v>
      </c>
      <c r="B14">
        <f t="shared" si="0"/>
        <v>3458.75</v>
      </c>
      <c r="C14" s="1">
        <f t="shared" si="1"/>
        <v>4.5946323216070134E+24</v>
      </c>
      <c r="D14" s="2">
        <f t="shared" si="2"/>
        <v>9.8970566640690123</v>
      </c>
      <c r="E14" s="2">
        <f t="shared" si="3"/>
        <v>-2.9488911461737093</v>
      </c>
      <c r="F14" s="2">
        <f t="shared" si="4"/>
        <v>6.948165517895303</v>
      </c>
    </row>
    <row r="15" spans="1:13" x14ac:dyDescent="0.35">
      <c r="A15">
        <v>550</v>
      </c>
      <c r="B15">
        <f t="shared" si="0"/>
        <v>3408.75</v>
      </c>
      <c r="C15" s="1">
        <f t="shared" si="1"/>
        <v>4.3595655267409797E+24</v>
      </c>
      <c r="D15" s="2">
        <f t="shared" si="2"/>
        <v>9.6682204748517453</v>
      </c>
      <c r="E15" s="2">
        <f t="shared" si="3"/>
        <v>-3.0360350702118106</v>
      </c>
      <c r="F15" s="2">
        <f t="shared" si="4"/>
        <v>6.6321854046399347</v>
      </c>
    </row>
    <row r="16" spans="1:13" x14ac:dyDescent="0.35">
      <c r="A16">
        <v>600</v>
      </c>
      <c r="B16">
        <f t="shared" si="0"/>
        <v>3358.75</v>
      </c>
      <c r="C16" s="1">
        <f t="shared" si="1"/>
        <v>4.1312945448483459E+24</v>
      </c>
      <c r="D16" s="2">
        <f t="shared" si="2"/>
        <v>9.4367932093637066</v>
      </c>
      <c r="E16" s="2">
        <f t="shared" si="3"/>
        <v>-3.1270996931769606</v>
      </c>
      <c r="F16" s="2">
        <f t="shared" si="4"/>
        <v>6.309693516186746</v>
      </c>
    </row>
    <row r="17" spans="1:6" x14ac:dyDescent="0.35">
      <c r="A17">
        <v>650</v>
      </c>
      <c r="B17">
        <f t="shared" si="0"/>
        <v>3308.75</v>
      </c>
      <c r="C17" s="1">
        <f t="shared" si="1"/>
        <v>3.90971969403731E+24</v>
      </c>
      <c r="D17" s="2">
        <f t="shared" si="2"/>
        <v>9.2026170703703976</v>
      </c>
      <c r="E17" s="2">
        <f t="shared" si="3"/>
        <v>-3.222323786677288</v>
      </c>
      <c r="F17" s="2">
        <f t="shared" si="4"/>
        <v>5.9802932836931095</v>
      </c>
    </row>
    <row r="18" spans="1:6" x14ac:dyDescent="0.35">
      <c r="A18">
        <v>700</v>
      </c>
      <c r="B18">
        <f t="shared" si="0"/>
        <v>3258.75</v>
      </c>
      <c r="C18" s="1">
        <f t="shared" si="1"/>
        <v>3.694741292416075E+24</v>
      </c>
      <c r="D18" s="2">
        <f t="shared" si="2"/>
        <v>8.9655220627965484</v>
      </c>
      <c r="E18" s="2">
        <f t="shared" si="3"/>
        <v>-3.3219645795395758</v>
      </c>
      <c r="F18" s="2">
        <f t="shared" si="4"/>
        <v>5.6435574832569726</v>
      </c>
    </row>
    <row r="19" spans="1:6" x14ac:dyDescent="0.35">
      <c r="A19">
        <v>750</v>
      </c>
      <c r="B19">
        <f t="shared" si="0"/>
        <v>3208.75</v>
      </c>
      <c r="C19" s="1">
        <f t="shared" si="1"/>
        <v>3.4862596580928404E+24</v>
      </c>
      <c r="D19" s="2">
        <f t="shared" si="2"/>
        <v>8.7253248444997826</v>
      </c>
      <c r="E19" s="2">
        <f t="shared" si="3"/>
        <v>-3.4262994967663141</v>
      </c>
      <c r="F19" s="2">
        <f t="shared" si="4"/>
        <v>5.299025347733469</v>
      </c>
    </row>
    <row r="20" spans="1:6" x14ac:dyDescent="0.35">
      <c r="A20">
        <v>800</v>
      </c>
      <c r="B20">
        <f t="shared" si="0"/>
        <v>3158.75</v>
      </c>
      <c r="C20" s="1">
        <f t="shared" si="1"/>
        <v>3.2841751091758077E+24</v>
      </c>
      <c r="D20" s="2">
        <f t="shared" si="2"/>
        <v>8.4818274487110106</v>
      </c>
      <c r="E20" s="2">
        <f t="shared" si="3"/>
        <v>-3.5356280926809083</v>
      </c>
      <c r="F20" s="2">
        <f t="shared" si="4"/>
        <v>4.9461993560301023</v>
      </c>
    </row>
    <row r="21" spans="1:6" x14ac:dyDescent="0.35">
      <c r="A21">
        <v>850</v>
      </c>
      <c r="B21">
        <f t="shared" si="0"/>
        <v>3108.75</v>
      </c>
      <c r="C21" s="1">
        <f t="shared" si="1"/>
        <v>3.0883879637731771E+24</v>
      </c>
      <c r="D21" s="2">
        <f t="shared" si="2"/>
        <v>8.2348158614981664</v>
      </c>
      <c r="E21" s="2">
        <f t="shared" si="3"/>
        <v>-3.6502742034449125</v>
      </c>
      <c r="F21" s="2">
        <f t="shared" si="4"/>
        <v>4.5845416580532543</v>
      </c>
    </row>
    <row r="22" spans="1:6" x14ac:dyDescent="0.35">
      <c r="A22">
        <v>900</v>
      </c>
      <c r="B22">
        <f t="shared" si="0"/>
        <v>3058.75</v>
      </c>
      <c r="C22" s="1">
        <f t="shared" si="1"/>
        <v>2.8987985399931509E+24</v>
      </c>
      <c r="D22" s="2">
        <f t="shared" si="2"/>
        <v>7.9840584351418196</v>
      </c>
      <c r="E22" s="2">
        <f t="shared" si="3"/>
        <v>-3.7705883478660005</v>
      </c>
      <c r="F22" s="2">
        <f t="shared" si="4"/>
        <v>4.2134700872758195</v>
      </c>
    </row>
    <row r="23" spans="1:6" x14ac:dyDescent="0.35">
      <c r="A23">
        <v>950</v>
      </c>
      <c r="B23">
        <f t="shared" si="0"/>
        <v>3008.75</v>
      </c>
      <c r="C23" s="1">
        <f t="shared" si="1"/>
        <v>2.7153071559439295E+24</v>
      </c>
      <c r="D23" s="2">
        <f t="shared" si="2"/>
        <v>7.7293041154294126</v>
      </c>
      <c r="E23" s="2">
        <f t="shared" si="3"/>
        <v>-3.8969504097758025</v>
      </c>
      <c r="F23" s="2">
        <f t="shared" si="4"/>
        <v>3.8323537056536101</v>
      </c>
    </row>
    <row r="24" spans="1:6" x14ac:dyDescent="0.35">
      <c r="A24">
        <v>1000</v>
      </c>
      <c r="B24">
        <f t="shared" si="0"/>
        <v>2958.75</v>
      </c>
      <c r="C24" s="1">
        <f t="shared" si="1"/>
        <v>2.537814129733714E+24</v>
      </c>
      <c r="D24" s="2">
        <f t="shared" si="2"/>
        <v>7.4702804575021942</v>
      </c>
      <c r="E24" s="2">
        <f t="shared" si="3"/>
        <v>-4.0297726403602203</v>
      </c>
      <c r="F24" s="2">
        <f t="shared" si="4"/>
        <v>3.4405078171419738</v>
      </c>
    </row>
    <row r="25" spans="1:6" x14ac:dyDescent="0.35">
      <c r="A25">
        <v>1050</v>
      </c>
      <c r="B25">
        <f t="shared" si="0"/>
        <v>2908.75</v>
      </c>
      <c r="C25" s="1">
        <f t="shared" si="1"/>
        <v>2.3662197794707044E+24</v>
      </c>
      <c r="D25" s="2">
        <f t="shared" si="2"/>
        <v>7.2066914009315184</v>
      </c>
      <c r="E25" s="2">
        <f t="shared" si="3"/>
        <v>-4.1695030248129132</v>
      </c>
      <c r="F25" s="2">
        <f t="shared" si="4"/>
        <v>3.0371883761186051</v>
      </c>
    </row>
    <row r="26" spans="1:6" x14ac:dyDescent="0.35">
      <c r="A26">
        <v>1100</v>
      </c>
      <c r="B26">
        <f t="shared" si="0"/>
        <v>2858.75</v>
      </c>
      <c r="C26" s="1">
        <f t="shared" si="1"/>
        <v>2.2004244232631032E+24</v>
      </c>
      <c r="D26" s="2">
        <f t="shared" si="2"/>
        <v>6.938214770045791</v>
      </c>
      <c r="E26" s="2">
        <f t="shared" si="3"/>
        <v>-4.3166290647270138</v>
      </c>
      <c r="F26" s="2">
        <f t="shared" si="4"/>
        <v>2.6215857053187772</v>
      </c>
    </row>
    <row r="27" spans="1:6" x14ac:dyDescent="0.35">
      <c r="A27">
        <v>1150</v>
      </c>
      <c r="B27">
        <f t="shared" si="0"/>
        <v>2808.75</v>
      </c>
      <c r="C27" s="1">
        <f t="shared" si="1"/>
        <v>2.0403283792191106E+24</v>
      </c>
      <c r="D27" s="2">
        <f t="shared" si="2"/>
        <v>6.6644994600379714</v>
      </c>
      <c r="E27" s="2">
        <f t="shared" si="3"/>
        <v>-4.4716820359494633</v>
      </c>
      <c r="F27" s="2">
        <f t="shared" si="4"/>
        <v>2.1928174240885081</v>
      </c>
    </row>
    <row r="28" spans="1:6" x14ac:dyDescent="0.35">
      <c r="A28">
        <v>1200</v>
      </c>
      <c r="B28">
        <f t="shared" si="0"/>
        <v>2758.75</v>
      </c>
      <c r="C28" s="1">
        <f t="shared" si="1"/>
        <v>1.8858319654469276E+24</v>
      </c>
      <c r="D28" s="2">
        <f t="shared" si="2"/>
        <v>6.385162262888036</v>
      </c>
      <c r="E28" s="2">
        <f t="shared" si="3"/>
        <v>-4.6352417914509703</v>
      </c>
      <c r="F28" s="2">
        <f t="shared" si="4"/>
        <v>1.7499204714370657</v>
      </c>
    </row>
    <row r="29" spans="1:6" x14ac:dyDescent="0.35">
      <c r="A29">
        <v>1250</v>
      </c>
      <c r="B29">
        <f t="shared" si="0"/>
        <v>2708.75</v>
      </c>
      <c r="C29" s="1">
        <f t="shared" si="1"/>
        <v>1.7368355000547555E+24</v>
      </c>
      <c r="D29" s="2">
        <f t="shared" si="2"/>
        <v>6.0997842794296036</v>
      </c>
      <c r="E29" s="2">
        <f t="shared" si="3"/>
        <v>-4.8079421904238284</v>
      </c>
      <c r="F29" s="2">
        <f t="shared" si="4"/>
        <v>1.2918420890057751</v>
      </c>
    </row>
    <row r="30" spans="1:6" x14ac:dyDescent="0.35">
      <c r="A30">
        <v>1300</v>
      </c>
      <c r="B30">
        <f t="shared" si="0"/>
        <v>2658.75</v>
      </c>
      <c r="C30" s="1">
        <f t="shared" si="1"/>
        <v>1.5932393011507949E+24</v>
      </c>
      <c r="D30" s="2">
        <f t="shared" si="2"/>
        <v>5.807906854722277</v>
      </c>
      <c r="E30" s="2">
        <f t="shared" si="3"/>
        <v>-4.9904772486918834</v>
      </c>
      <c r="F30" s="2">
        <f t="shared" si="4"/>
        <v>0.81742960603039361</v>
      </c>
    </row>
    <row r="31" spans="1:6" x14ac:dyDescent="0.35">
      <c r="A31">
        <v>1350</v>
      </c>
      <c r="B31">
        <f t="shared" si="0"/>
        <v>2608.75</v>
      </c>
      <c r="C31" s="1">
        <f t="shared" si="1"/>
        <v>1.4549436868432467E+24</v>
      </c>
      <c r="D31" s="2">
        <f t="shared" si="2"/>
        <v>5.5090269629501467</v>
      </c>
      <c r="E31" s="2">
        <f t="shared" si="3"/>
        <v>-5.1836081220724921</v>
      </c>
      <c r="F31" s="2">
        <f t="shared" si="4"/>
        <v>0.3254188408776546</v>
      </c>
    </row>
    <row r="32" spans="1:6" x14ac:dyDescent="0.35">
      <c r="A32">
        <v>1400</v>
      </c>
      <c r="B32">
        <f t="shared" si="0"/>
        <v>2558.75</v>
      </c>
      <c r="C32" s="1">
        <f t="shared" si="1"/>
        <v>1.3218489752403125E+24</v>
      </c>
      <c r="D32" s="2">
        <f t="shared" si="2"/>
        <v>5.2025919549673674</v>
      </c>
      <c r="E32" s="2">
        <f t="shared" si="3"/>
        <v>-5.3881710541519929</v>
      </c>
      <c r="F32" s="2">
        <f t="shared" si="4"/>
        <v>-0.18557909918462556</v>
      </c>
    </row>
    <row r="33" spans="1:7" x14ac:dyDescent="0.35">
      <c r="A33">
        <v>1450</v>
      </c>
      <c r="B33">
        <f t="shared" si="0"/>
        <v>2508.75</v>
      </c>
      <c r="C33" s="1">
        <f t="shared" si="1"/>
        <v>1.1938554844501927E+24</v>
      </c>
      <c r="D33" s="2">
        <f t="shared" si="2"/>
        <v>4.8879935658760694</v>
      </c>
      <c r="E33" s="2">
        <f t="shared" si="3"/>
        <v>-5.6050864437466288</v>
      </c>
      <c r="F33" s="2">
        <f t="shared" si="4"/>
        <v>-0.71709287787055942</v>
      </c>
    </row>
    <row r="34" spans="1:7" x14ac:dyDescent="0.35">
      <c r="A34">
        <v>1500</v>
      </c>
      <c r="B34">
        <f t="shared" si="0"/>
        <v>2458.75</v>
      </c>
      <c r="C34" s="1">
        <f t="shared" si="1"/>
        <v>1.0708635325810888E+24</v>
      </c>
      <c r="D34" s="2">
        <f t="shared" si="2"/>
        <v>4.5645610610545333</v>
      </c>
      <c r="E34" s="2">
        <f t="shared" si="3"/>
        <v>-5.8353692160214372</v>
      </c>
      <c r="F34" s="2">
        <f t="shared" si="4"/>
        <v>-1.2708081549669039</v>
      </c>
    </row>
    <row r="35" spans="1:7" x14ac:dyDescent="0.35">
      <c r="A35">
        <v>1550</v>
      </c>
      <c r="B35">
        <f t="shared" si="0"/>
        <v>2408.75</v>
      </c>
      <c r="C35" s="1">
        <f t="shared" si="1"/>
        <v>9.5277343774120112E+23</v>
      </c>
      <c r="D35" s="2">
        <f t="shared" si="2"/>
        <v>4.2315533761091588</v>
      </c>
      <c r="E35" s="2">
        <f t="shared" si="3"/>
        <v>-6.0801407159578815</v>
      </c>
      <c r="F35" s="2">
        <f t="shared" si="4"/>
        <v>-1.8485873398487227</v>
      </c>
    </row>
    <row r="36" spans="1:7" x14ac:dyDescent="0.35">
      <c r="A36">
        <v>1600</v>
      </c>
      <c r="B36">
        <f t="shared" si="0"/>
        <v>2358.75</v>
      </c>
      <c r="C36" s="1">
        <f t="shared" si="1"/>
        <v>8.394855180387312E+23</v>
      </c>
      <c r="D36" s="2">
        <f t="shared" si="2"/>
        <v>3.888150078365654</v>
      </c>
      <c r="E36" s="2">
        <f t="shared" si="3"/>
        <v>-6.3406423850149132</v>
      </c>
      <c r="F36" s="2">
        <f t="shared" si="4"/>
        <v>-2.4524923066492592</v>
      </c>
    </row>
    <row r="37" spans="1:7" x14ac:dyDescent="0.35">
      <c r="A37">
        <v>1650</v>
      </c>
      <c r="B37">
        <f t="shared" si="0"/>
        <v>2308.75</v>
      </c>
      <c r="C37" s="1">
        <f t="shared" si="1"/>
        <v>7.3090009158187971E+23</v>
      </c>
      <c r="D37" s="2">
        <f t="shared" si="2"/>
        <v>3.5334409435596261</v>
      </c>
      <c r="E37" s="2">
        <f t="shared" si="3"/>
        <v>-6.6182515332072951</v>
      </c>
      <c r="F37" s="2">
        <f t="shared" si="4"/>
        <v>-3.084810589647669</v>
      </c>
    </row>
    <row r="38" spans="1:7" x14ac:dyDescent="0.35">
      <c r="A38">
        <v>1700</v>
      </c>
      <c r="B38">
        <f t="shared" si="0"/>
        <v>2258.75</v>
      </c>
      <c r="C38" s="1">
        <f t="shared" si="1"/>
        <v>6.2691747647884782E+23</v>
      </c>
      <c r="D38" s="2">
        <f t="shared" si="2"/>
        <v>3.1664138998346023</v>
      </c>
      <c r="E38" s="2">
        <f t="shared" si="3"/>
        <v>-6.9144995817002508</v>
      </c>
      <c r="F38" s="2">
        <f t="shared" si="4"/>
        <v>-3.7480856818656485</v>
      </c>
    </row>
    <row r="39" spans="1:7" x14ac:dyDescent="0.35">
      <c r="A39">
        <v>1750</v>
      </c>
      <c r="B39">
        <f t="shared" si="0"/>
        <v>2208.75</v>
      </c>
      <c r="C39" s="1">
        <f t="shared" si="1"/>
        <v>5.2743799083783644E+23</v>
      </c>
      <c r="D39" s="2">
        <f t="shared" si="2"/>
        <v>2.7859410400931033</v>
      </c>
      <c r="E39" s="2">
        <f t="shared" si="3"/>
        <v>-7.2310932282844949</v>
      </c>
      <c r="F39" s="2">
        <f t="shared" si="4"/>
        <v>-4.4451521881913916</v>
      </c>
    </row>
    <row r="40" spans="1:7" x14ac:dyDescent="0.35">
      <c r="A40">
        <v>1800</v>
      </c>
      <c r="B40">
        <f t="shared" si="0"/>
        <v>2158.75</v>
      </c>
      <c r="C40" s="1">
        <f t="shared" si="1"/>
        <v>4.3236195276704653E+23</v>
      </c>
      <c r="D40" s="2">
        <f t="shared" si="2"/>
        <v>2.3907623407242693</v>
      </c>
      <c r="E40" s="2">
        <f t="shared" si="3"/>
        <v>-7.5699390834580864</v>
      </c>
      <c r="F40" s="2">
        <f t="shared" si="4"/>
        <v>-5.1791767427338176</v>
      </c>
    </row>
    <row r="41" spans="1:7" x14ac:dyDescent="0.35">
      <c r="A41">
        <v>1850</v>
      </c>
      <c r="B41">
        <f t="shared" si="0"/>
        <v>2108.75</v>
      </c>
      <c r="C41" s="1">
        <f t="shared" si="1"/>
        <v>3.4158968037467913E+23</v>
      </c>
      <c r="D41" s="2">
        <f t="shared" si="2"/>
        <v>1.9794666465941386</v>
      </c>
      <c r="E41" s="2">
        <f t="shared" si="3"/>
        <v>-7.9331724430755095</v>
      </c>
      <c r="F41" s="2">
        <f t="shared" si="4"/>
        <v>-5.9537057964813709</v>
      </c>
    </row>
    <row r="42" spans="1:7" x14ac:dyDescent="0.35">
      <c r="A42">
        <v>1900</v>
      </c>
      <c r="B42">
        <f>$B$1-A42</f>
        <v>2058.75</v>
      </c>
      <c r="C42" s="1">
        <f t="shared" ref="C42:C45" si="5">$D$1*((B42^3-$H$1^3)/($B$1^3-$H$1^3))</f>
        <v>2.5502149176893519E+23</v>
      </c>
      <c r="D42" s="2">
        <f t="shared" ref="D42:D45" si="6">(C42*$F$1)/(B42*1609.344)^2</f>
        <v>1.5504693848466145</v>
      </c>
      <c r="E42" s="2">
        <f t="shared" ref="E42:E45" si="7">($F$2*$F$1)/(B42*1609.344)^2</f>
        <v>-8.3231910108117937</v>
      </c>
      <c r="F42" s="2">
        <f t="shared" ref="F42:F45" si="8">D42+E42</f>
        <v>-6.772721625965179</v>
      </c>
    </row>
    <row r="43" spans="1:7" x14ac:dyDescent="0.35">
      <c r="A43">
        <v>1950</v>
      </c>
      <c r="B43">
        <f>$B$1-A43</f>
        <v>2008.75</v>
      </c>
      <c r="C43" s="1">
        <f t="shared" si="5"/>
        <v>1.7255770505801573E+23</v>
      </c>
      <c r="D43" s="2">
        <f t="shared" si="6"/>
        <v>1.1019863482040184</v>
      </c>
      <c r="E43" s="2">
        <f t="shared" si="7"/>
        <v>-8.7426945680813688</v>
      </c>
      <c r="F43" s="2">
        <f t="shared" si="8"/>
        <v>-7.6407082198773502</v>
      </c>
    </row>
    <row r="44" spans="1:7" x14ac:dyDescent="0.35">
      <c r="A44">
        <v>2000</v>
      </c>
      <c r="B44">
        <f>$B$1-A44</f>
        <v>1958.75</v>
      </c>
      <c r="C44" s="1">
        <f t="shared" si="5"/>
        <v>9.4098638350121712E+22</v>
      </c>
      <c r="D44" s="2">
        <f t="shared" si="6"/>
        <v>0.63200273510556182</v>
      </c>
      <c r="E44" s="2">
        <f t="shared" si="7"/>
        <v>-9.1947318210943578</v>
      </c>
      <c r="F44" s="2">
        <f t="shared" si="8"/>
        <v>-8.5627290859887957</v>
      </c>
    </row>
    <row r="45" spans="1:7" x14ac:dyDescent="0.35">
      <c r="A45">
        <v>2050</v>
      </c>
      <c r="B45">
        <f>$B$1-A45</f>
        <v>1908.75</v>
      </c>
      <c r="C45" s="1">
        <f t="shared" si="5"/>
        <v>1.9544609753454107E+22</v>
      </c>
      <c r="D45" s="2">
        <f t="shared" si="6"/>
        <v>0.13823643999129037</v>
      </c>
      <c r="E45" s="2">
        <f t="shared" si="7"/>
        <v>-9.6827559483315468</v>
      </c>
      <c r="F45" s="2">
        <f t="shared" si="8"/>
        <v>-9.5445195083402563</v>
      </c>
    </row>
    <row r="46" spans="1:7" x14ac:dyDescent="0.35">
      <c r="A46" s="5">
        <v>2063.5500000000002</v>
      </c>
      <c r="B46" s="5">
        <v>1895.2</v>
      </c>
      <c r="C46" s="6">
        <f>$D$1*((B46^3-$H$1^3)/($B$1^3-$H$1^3))</f>
        <v>0</v>
      </c>
      <c r="D46" s="7">
        <f>(C46*$F$1)/(B46*1609.344)^2</f>
        <v>0</v>
      </c>
      <c r="E46" s="7">
        <f>($F$2*$F$1)/(B46*1609.344)^2</f>
        <v>-9.8217073670355095</v>
      </c>
      <c r="F46" s="7">
        <f>D46+E46</f>
        <v>-9.8217073670355095</v>
      </c>
      <c r="G46" t="s">
        <v>12</v>
      </c>
    </row>
    <row r="47" spans="1:7" x14ac:dyDescent="0.35">
      <c r="A47">
        <v>2100</v>
      </c>
      <c r="B47">
        <f t="shared" si="0"/>
        <v>1858.75</v>
      </c>
      <c r="C47" s="1">
        <v>0</v>
      </c>
      <c r="D47" s="2">
        <f t="shared" si="2"/>
        <v>0</v>
      </c>
      <c r="E47" s="2">
        <f t="shared" si="3"/>
        <v>-10.210690745323927</v>
      </c>
      <c r="F47" s="2">
        <f t="shared" si="4"/>
        <v>-10.210690745323927</v>
      </c>
    </row>
    <row r="48" spans="1:7" x14ac:dyDescent="0.35">
      <c r="A48">
        <v>2150</v>
      </c>
      <c r="B48">
        <f t="shared" si="0"/>
        <v>1808.75</v>
      </c>
      <c r="C48" s="1">
        <v>0</v>
      </c>
      <c r="D48" s="2">
        <f t="shared" si="2"/>
        <v>0</v>
      </c>
      <c r="E48" s="2">
        <f t="shared" si="3"/>
        <v>-10.783009741885325</v>
      </c>
      <c r="F48" s="2">
        <f t="shared" si="4"/>
        <v>-10.783009741885325</v>
      </c>
    </row>
    <row r="49" spans="1:6" x14ac:dyDescent="0.35">
      <c r="A49">
        <v>2200</v>
      </c>
      <c r="B49">
        <f t="shared" si="0"/>
        <v>1758.75</v>
      </c>
      <c r="C49" s="1">
        <v>0</v>
      </c>
      <c r="D49" s="2">
        <f t="shared" si="2"/>
        <v>0</v>
      </c>
      <c r="E49" s="2">
        <f t="shared" si="3"/>
        <v>-11.404831283044198</v>
      </c>
      <c r="F49" s="2">
        <f t="shared" si="4"/>
        <v>-11.404831283044198</v>
      </c>
    </row>
    <row r="50" spans="1:6" x14ac:dyDescent="0.35">
      <c r="A50">
        <v>2250</v>
      </c>
      <c r="B50">
        <f t="shared" si="0"/>
        <v>1708.75</v>
      </c>
      <c r="C50" s="1">
        <v>0</v>
      </c>
      <c r="D50" s="2">
        <f t="shared" si="2"/>
        <v>0</v>
      </c>
      <c r="E50" s="2">
        <f t="shared" si="3"/>
        <v>-12.082033363843403</v>
      </c>
      <c r="F50" s="2">
        <f t="shared" si="4"/>
        <v>-12.082033363843403</v>
      </c>
    </row>
    <row r="51" spans="1:6" x14ac:dyDescent="0.35">
      <c r="A51">
        <v>2300</v>
      </c>
      <c r="B51">
        <f t="shared" si="0"/>
        <v>1658.75</v>
      </c>
      <c r="C51" s="1">
        <v>0</v>
      </c>
      <c r="D51" s="2">
        <f t="shared" si="2"/>
        <v>0</v>
      </c>
      <c r="E51" s="2">
        <f t="shared" si="3"/>
        <v>-12.821393051421817</v>
      </c>
      <c r="F51" s="2">
        <f t="shared" si="4"/>
        <v>-12.821393051421817</v>
      </c>
    </row>
    <row r="52" spans="1:6" x14ac:dyDescent="0.35">
      <c r="A52">
        <v>2350</v>
      </c>
      <c r="B52">
        <f t="shared" si="0"/>
        <v>1608.75</v>
      </c>
      <c r="C52" s="1">
        <v>0</v>
      </c>
      <c r="D52" s="2">
        <f t="shared" si="2"/>
        <v>0</v>
      </c>
      <c r="E52" s="2">
        <f t="shared" si="3"/>
        <v>-13.630756700135757</v>
      </c>
      <c r="F52" s="2">
        <f t="shared" si="4"/>
        <v>-13.630756700135757</v>
      </c>
    </row>
    <row r="53" spans="1:6" x14ac:dyDescent="0.35">
      <c r="A53">
        <v>2400</v>
      </c>
      <c r="B53">
        <f t="shared" si="0"/>
        <v>1558.75</v>
      </c>
      <c r="C53" s="1">
        <v>0</v>
      </c>
      <c r="D53" s="2">
        <f t="shared" si="2"/>
        <v>0</v>
      </c>
      <c r="E53" s="2">
        <f t="shared" si="3"/>
        <v>-14.519248984827204</v>
      </c>
      <c r="F53" s="2">
        <f t="shared" si="4"/>
        <v>-14.519248984827204</v>
      </c>
    </row>
    <row r="54" spans="1:6" x14ac:dyDescent="0.35">
      <c r="A54">
        <v>2450</v>
      </c>
      <c r="B54">
        <f t="shared" si="0"/>
        <v>1508.75</v>
      </c>
      <c r="C54" s="1">
        <v>0</v>
      </c>
      <c r="D54" s="2">
        <f t="shared" si="2"/>
        <v>0</v>
      </c>
      <c r="E54" s="2">
        <f t="shared" si="3"/>
        <v>-15.497531209237994</v>
      </c>
      <c r="F54" s="2">
        <f t="shared" si="4"/>
        <v>-15.497531209237994</v>
      </c>
    </row>
    <row r="55" spans="1:6" x14ac:dyDescent="0.35">
      <c r="A55">
        <v>2500</v>
      </c>
      <c r="B55">
        <f t="shared" si="0"/>
        <v>1458.75</v>
      </c>
      <c r="C55" s="1">
        <v>0</v>
      </c>
      <c r="D55" s="2">
        <f t="shared" si="2"/>
        <v>0</v>
      </c>
      <c r="E55" s="2">
        <f t="shared" si="3"/>
        <v>-16.578122625740544</v>
      </c>
      <c r="F55" s="2">
        <f t="shared" si="4"/>
        <v>-16.578122625740544</v>
      </c>
    </row>
    <row r="56" spans="1:6" x14ac:dyDescent="0.35">
      <c r="A56">
        <v>2550</v>
      </c>
      <c r="B56">
        <f t="shared" si="0"/>
        <v>1408.75</v>
      </c>
      <c r="C56" s="1">
        <v>0</v>
      </c>
      <c r="D56" s="2">
        <f t="shared" si="2"/>
        <v>0</v>
      </c>
      <c r="E56" s="2">
        <f t="shared" si="3"/>
        <v>-17.775802965405219</v>
      </c>
      <c r="F56" s="2">
        <f t="shared" si="4"/>
        <v>-17.775802965405219</v>
      </c>
    </row>
    <row r="57" spans="1:6" x14ac:dyDescent="0.35">
      <c r="A57">
        <v>2600</v>
      </c>
      <c r="B57">
        <f t="shared" si="0"/>
        <v>1358.75</v>
      </c>
      <c r="C57" s="1">
        <v>0</v>
      </c>
      <c r="D57" s="2">
        <f t="shared" si="2"/>
        <v>0</v>
      </c>
      <c r="E57" s="2">
        <f t="shared" si="3"/>
        <v>-19.108120511495446</v>
      </c>
      <c r="F57" s="2">
        <f t="shared" si="4"/>
        <v>-19.108120511495446</v>
      </c>
    </row>
    <row r="58" spans="1:6" x14ac:dyDescent="0.35">
      <c r="A58">
        <v>2650</v>
      </c>
      <c r="B58">
        <f t="shared" si="0"/>
        <v>1308.75</v>
      </c>
      <c r="C58" s="1">
        <v>0</v>
      </c>
      <c r="D58" s="2">
        <f t="shared" si="2"/>
        <v>0</v>
      </c>
      <c r="E58" s="2">
        <f t="shared" si="3"/>
        <v>-20.596038569877795</v>
      </c>
      <c r="F58" s="2">
        <f t="shared" si="4"/>
        <v>-20.596038569877795</v>
      </c>
    </row>
    <row r="59" spans="1:6" x14ac:dyDescent="0.35">
      <c r="A59">
        <v>2700</v>
      </c>
      <c r="B59">
        <f t="shared" si="0"/>
        <v>1258.75</v>
      </c>
      <c r="C59" s="1">
        <v>0</v>
      </c>
      <c r="D59" s="2">
        <f t="shared" si="2"/>
        <v>0</v>
      </c>
      <c r="E59" s="2">
        <f t="shared" si="3"/>
        <v>-22.264765158929368</v>
      </c>
      <c r="F59" s="2">
        <f t="shared" si="4"/>
        <v>-22.264765158929368</v>
      </c>
    </row>
    <row r="60" spans="1:6" x14ac:dyDescent="0.35">
      <c r="A60">
        <v>2750</v>
      </c>
      <c r="B60">
        <f t="shared" si="0"/>
        <v>1208.75</v>
      </c>
      <c r="C60" s="1">
        <v>0</v>
      </c>
      <c r="D60" s="2">
        <f t="shared" si="2"/>
        <v>0</v>
      </c>
      <c r="E60" s="2">
        <f t="shared" si="3"/>
        <v>-24.144827759333246</v>
      </c>
      <c r="F60" s="2">
        <f t="shared" si="4"/>
        <v>-24.144827759333246</v>
      </c>
    </row>
    <row r="61" spans="1:6" x14ac:dyDescent="0.35">
      <c r="A61">
        <v>2800</v>
      </c>
      <c r="B61">
        <f t="shared" si="0"/>
        <v>1158.75</v>
      </c>
      <c r="C61" s="1">
        <v>0</v>
      </c>
      <c r="D61" s="2">
        <f t="shared" si="2"/>
        <v>0</v>
      </c>
      <c r="E61" s="2">
        <f t="shared" si="3"/>
        <v>-26.27347947601811</v>
      </c>
      <c r="F61" s="2">
        <f t="shared" si="4"/>
        <v>-26.27347947601811</v>
      </c>
    </row>
    <row r="62" spans="1:6" x14ac:dyDescent="0.35">
      <c r="A62">
        <v>2850</v>
      </c>
      <c r="B62">
        <f t="shared" si="0"/>
        <v>1108.75</v>
      </c>
      <c r="C62" s="1">
        <v>0</v>
      </c>
      <c r="D62" s="2">
        <f t="shared" si="2"/>
        <v>0</v>
      </c>
      <c r="E62" s="2">
        <f t="shared" si="3"/>
        <v>-28.696558767118638</v>
      </c>
      <c r="F62" s="2">
        <f t="shared" si="4"/>
        <v>-28.696558767118638</v>
      </c>
    </row>
    <row r="63" spans="1:6" x14ac:dyDescent="0.35">
      <c r="A63">
        <v>2900</v>
      </c>
      <c r="B63">
        <f t="shared" si="0"/>
        <v>1058.75</v>
      </c>
      <c r="C63" s="1">
        <v>0</v>
      </c>
      <c r="D63" s="2">
        <f t="shared" si="2"/>
        <v>0</v>
      </c>
      <c r="E63" s="2">
        <f t="shared" si="3"/>
        <v>-31.470977984172443</v>
      </c>
      <c r="F63" s="2">
        <f t="shared" si="4"/>
        <v>-31.470977984172443</v>
      </c>
    </row>
    <row r="64" spans="1:6" x14ac:dyDescent="0.35">
      <c r="A64">
        <v>2950</v>
      </c>
      <c r="B64">
        <f t="shared" si="0"/>
        <v>1008.75</v>
      </c>
      <c r="C64" s="1">
        <v>0</v>
      </c>
      <c r="D64" s="2">
        <f t="shared" si="2"/>
        <v>0</v>
      </c>
      <c r="E64" s="2">
        <f t="shared" si="3"/>
        <v>-34.668095988857054</v>
      </c>
      <c r="F64" s="2">
        <f t="shared" si="4"/>
        <v>-34.668095988857054</v>
      </c>
    </row>
    <row r="65" spans="1:6" x14ac:dyDescent="0.35">
      <c r="A65">
        <v>3000</v>
      </c>
      <c r="B65">
        <f t="shared" si="0"/>
        <v>958.75</v>
      </c>
      <c r="C65" s="1">
        <v>0</v>
      </c>
      <c r="D65" s="2">
        <f t="shared" si="2"/>
        <v>0</v>
      </c>
      <c r="E65" s="2">
        <f t="shared" si="3"/>
        <v>-38.378352892281114</v>
      </c>
      <c r="F65" s="2">
        <f t="shared" si="4"/>
        <v>-38.378352892281114</v>
      </c>
    </row>
    <row r="66" spans="1:6" x14ac:dyDescent="0.35">
      <c r="A66">
        <v>3050</v>
      </c>
      <c r="B66">
        <f t="shared" si="0"/>
        <v>908.75</v>
      </c>
      <c r="C66" s="1">
        <v>0</v>
      </c>
      <c r="D66" s="2">
        <f t="shared" si="2"/>
        <v>0</v>
      </c>
      <c r="E66" s="2">
        <f t="shared" si="3"/>
        <v>-42.717737048765848</v>
      </c>
      <c r="F66" s="2">
        <f t="shared" si="4"/>
        <v>-42.717737048765848</v>
      </c>
    </row>
    <row r="67" spans="1:6" x14ac:dyDescent="0.35">
      <c r="A67">
        <v>3100</v>
      </c>
      <c r="B67">
        <f t="shared" si="0"/>
        <v>858.75</v>
      </c>
      <c r="C67" s="1">
        <v>0</v>
      </c>
      <c r="D67" s="2">
        <f t="shared" si="2"/>
        <v>0</v>
      </c>
      <c r="E67" s="2">
        <f t="shared" si="3"/>
        <v>-47.836961420447444</v>
      </c>
      <c r="F67" s="2">
        <f t="shared" si="4"/>
        <v>-47.836961420447444</v>
      </c>
    </row>
    <row r="68" spans="1:6" x14ac:dyDescent="0.35">
      <c r="A68">
        <v>3150</v>
      </c>
      <c r="B68">
        <f t="shared" si="0"/>
        <v>808.75</v>
      </c>
      <c r="C68" s="1">
        <v>0</v>
      </c>
      <c r="D68" s="2">
        <f t="shared" si="2"/>
        <v>0</v>
      </c>
      <c r="E68" s="2">
        <f t="shared" si="3"/>
        <v>-53.934728695864564</v>
      </c>
      <c r="F68" s="2">
        <f t="shared" si="4"/>
        <v>-53.934728695864564</v>
      </c>
    </row>
    <row r="69" spans="1:6" x14ac:dyDescent="0.35">
      <c r="A69">
        <v>3200</v>
      </c>
      <c r="B69">
        <f t="shared" ref="B69:B85" si="9">$B$1-A69</f>
        <v>758.75</v>
      </c>
      <c r="C69" s="1">
        <v>0</v>
      </c>
      <c r="D69" s="2">
        <f t="shared" ref="D69:D85" si="10">(C69*$F$1)/(B69*1609.344)^2</f>
        <v>0</v>
      </c>
      <c r="E69" s="2">
        <f t="shared" ref="E69:E85" si="11">($F$2*$F$1)/(B69*1609.344)^2</f>
        <v>-61.277307971109067</v>
      </c>
      <c r="F69" s="2">
        <f t="shared" ref="F69:F85" si="12">D69+E69</f>
        <v>-61.277307971109067</v>
      </c>
    </row>
    <row r="70" spans="1:6" x14ac:dyDescent="0.35">
      <c r="A70">
        <v>3250</v>
      </c>
      <c r="B70">
        <f t="shared" si="9"/>
        <v>708.75</v>
      </c>
      <c r="C70" s="1">
        <v>0</v>
      </c>
      <c r="D70" s="2">
        <f t="shared" si="10"/>
        <v>0</v>
      </c>
      <c r="E70" s="2">
        <f t="shared" si="11"/>
        <v>-70.228103744287253</v>
      </c>
      <c r="F70" s="2">
        <f t="shared" si="12"/>
        <v>-70.228103744287253</v>
      </c>
    </row>
    <row r="71" spans="1:6" x14ac:dyDescent="0.35">
      <c r="A71">
        <v>3300</v>
      </c>
      <c r="B71">
        <f t="shared" si="9"/>
        <v>658.75</v>
      </c>
      <c r="C71" s="1">
        <v>0</v>
      </c>
      <c r="D71" s="2">
        <f t="shared" si="10"/>
        <v>0</v>
      </c>
      <c r="E71" s="2">
        <f t="shared" si="11"/>
        <v>-81.293501379572049</v>
      </c>
      <c r="F71" s="2">
        <f t="shared" si="12"/>
        <v>-81.293501379572049</v>
      </c>
    </row>
    <row r="72" spans="1:6" x14ac:dyDescent="0.35">
      <c r="A72">
        <v>3350</v>
      </c>
      <c r="B72">
        <f t="shared" si="9"/>
        <v>608.75</v>
      </c>
      <c r="C72" s="1">
        <v>0</v>
      </c>
      <c r="D72" s="2">
        <f t="shared" si="10"/>
        <v>0</v>
      </c>
      <c r="E72" s="2">
        <f t="shared" si="11"/>
        <v>-95.1960957993969</v>
      </c>
      <c r="F72" s="2">
        <f t="shared" si="12"/>
        <v>-95.1960957993969</v>
      </c>
    </row>
    <row r="73" spans="1:6" x14ac:dyDescent="0.35">
      <c r="A73">
        <v>3400</v>
      </c>
      <c r="B73">
        <f t="shared" si="9"/>
        <v>558.75</v>
      </c>
      <c r="C73" s="1">
        <v>0</v>
      </c>
      <c r="D73" s="2">
        <f t="shared" si="10"/>
        <v>0</v>
      </c>
      <c r="E73" s="2">
        <f t="shared" si="11"/>
        <v>-112.99572514074522</v>
      </c>
      <c r="F73" s="2">
        <f t="shared" si="12"/>
        <v>-112.99572514074522</v>
      </c>
    </row>
    <row r="74" spans="1:6" x14ac:dyDescent="0.35">
      <c r="A74">
        <v>3450</v>
      </c>
      <c r="B74">
        <f t="shared" si="9"/>
        <v>508.75</v>
      </c>
      <c r="C74" s="1">
        <v>0</v>
      </c>
      <c r="D74" s="2">
        <f t="shared" si="10"/>
        <v>0</v>
      </c>
      <c r="E74" s="2">
        <f t="shared" si="11"/>
        <v>-136.29761027622968</v>
      </c>
      <c r="F74" s="2">
        <f t="shared" si="12"/>
        <v>-136.29761027622968</v>
      </c>
    </row>
    <row r="75" spans="1:6" x14ac:dyDescent="0.35">
      <c r="A75">
        <v>3500</v>
      </c>
      <c r="B75">
        <f t="shared" si="9"/>
        <v>458.75</v>
      </c>
      <c r="C75" s="1">
        <v>0</v>
      </c>
      <c r="D75" s="2">
        <f t="shared" si="10"/>
        <v>0</v>
      </c>
      <c r="E75" s="2">
        <f t="shared" si="11"/>
        <v>-167.62737004987167</v>
      </c>
      <c r="F75" s="2">
        <f t="shared" si="12"/>
        <v>-167.62737004987167</v>
      </c>
    </row>
    <row r="76" spans="1:6" x14ac:dyDescent="0.35">
      <c r="A76">
        <v>3550</v>
      </c>
      <c r="B76">
        <f t="shared" si="9"/>
        <v>408.75</v>
      </c>
      <c r="C76" s="1">
        <v>0</v>
      </c>
      <c r="D76" s="2">
        <f t="shared" si="10"/>
        <v>0</v>
      </c>
      <c r="E76" s="2">
        <f t="shared" si="11"/>
        <v>-211.14536603397738</v>
      </c>
      <c r="F76" s="2">
        <f t="shared" si="12"/>
        <v>-211.14536603397738</v>
      </c>
    </row>
    <row r="77" spans="1:6" x14ac:dyDescent="0.35">
      <c r="A77">
        <v>3600</v>
      </c>
      <c r="B77">
        <f t="shared" si="9"/>
        <v>358.75</v>
      </c>
      <c r="C77" s="1">
        <v>0</v>
      </c>
      <c r="D77" s="2">
        <f t="shared" si="10"/>
        <v>0</v>
      </c>
      <c r="E77" s="2">
        <f t="shared" si="11"/>
        <v>-274.10267023573385</v>
      </c>
      <c r="F77" s="2">
        <f t="shared" si="12"/>
        <v>-274.10267023573385</v>
      </c>
    </row>
    <row r="78" spans="1:6" x14ac:dyDescent="0.35">
      <c r="A78">
        <v>3650</v>
      </c>
      <c r="B78">
        <f t="shared" si="9"/>
        <v>308.75</v>
      </c>
      <c r="C78" s="1">
        <v>0</v>
      </c>
      <c r="D78" s="2">
        <f t="shared" si="10"/>
        <v>0</v>
      </c>
      <c r="E78" s="2">
        <f t="shared" si="11"/>
        <v>-370.06938065936441</v>
      </c>
      <c r="F78" s="2">
        <f t="shared" si="12"/>
        <v>-370.06938065936441</v>
      </c>
    </row>
    <row r="79" spans="1:6" x14ac:dyDescent="0.35">
      <c r="A79">
        <v>3700</v>
      </c>
      <c r="B79">
        <f t="shared" si="9"/>
        <v>258.75</v>
      </c>
      <c r="C79" s="1">
        <v>0</v>
      </c>
      <c r="D79" s="2">
        <f t="shared" si="10"/>
        <v>0</v>
      </c>
      <c r="E79" s="2">
        <f t="shared" si="11"/>
        <v>-526.90991259182636</v>
      </c>
      <c r="F79" s="2">
        <f t="shared" si="12"/>
        <v>-526.90991259182636</v>
      </c>
    </row>
    <row r="80" spans="1:6" x14ac:dyDescent="0.35">
      <c r="A80">
        <v>3750</v>
      </c>
      <c r="B80">
        <f t="shared" si="9"/>
        <v>208.75</v>
      </c>
      <c r="C80" s="1">
        <v>0</v>
      </c>
      <c r="D80" s="2">
        <f t="shared" si="10"/>
        <v>0</v>
      </c>
      <c r="E80" s="2">
        <f t="shared" si="11"/>
        <v>-809.55082092033297</v>
      </c>
      <c r="F80" s="2">
        <f t="shared" si="12"/>
        <v>-809.55082092033297</v>
      </c>
    </row>
    <row r="81" spans="1:6" x14ac:dyDescent="0.35">
      <c r="A81">
        <v>3800</v>
      </c>
      <c r="B81">
        <f t="shared" si="9"/>
        <v>158.75</v>
      </c>
      <c r="C81" s="1">
        <v>0</v>
      </c>
      <c r="D81" s="2">
        <f t="shared" si="10"/>
        <v>0</v>
      </c>
      <c r="E81" s="2">
        <f t="shared" si="11"/>
        <v>-1399.811695991516</v>
      </c>
      <c r="F81" s="2">
        <f t="shared" si="12"/>
        <v>-1399.811695991516</v>
      </c>
    </row>
    <row r="82" spans="1:6" x14ac:dyDescent="0.35">
      <c r="A82">
        <v>3850</v>
      </c>
      <c r="B82">
        <f t="shared" si="9"/>
        <v>108.75</v>
      </c>
      <c r="C82" s="1">
        <v>0</v>
      </c>
      <c r="D82" s="2">
        <f t="shared" si="10"/>
        <v>0</v>
      </c>
      <c r="E82" s="2">
        <f t="shared" si="11"/>
        <v>-2982.8990414383893</v>
      </c>
      <c r="F82" s="2">
        <f t="shared" si="12"/>
        <v>-2982.8990414383893</v>
      </c>
    </row>
    <row r="83" spans="1:6" x14ac:dyDescent="0.35">
      <c r="A83">
        <v>3900</v>
      </c>
      <c r="B83">
        <f t="shared" si="9"/>
        <v>58.75</v>
      </c>
      <c r="C83" s="1">
        <v>0</v>
      </c>
      <c r="D83" s="2">
        <f t="shared" si="10"/>
        <v>0</v>
      </c>
      <c r="E83" s="2">
        <f t="shared" si="11"/>
        <v>-10220.716543525197</v>
      </c>
      <c r="F83" s="2">
        <f t="shared" si="12"/>
        <v>-10220.716543525197</v>
      </c>
    </row>
    <row r="84" spans="1:6" x14ac:dyDescent="0.35">
      <c r="A84">
        <v>3950</v>
      </c>
      <c r="B84">
        <f t="shared" si="9"/>
        <v>8.75</v>
      </c>
      <c r="C84" s="1">
        <v>0</v>
      </c>
      <c r="D84" s="2">
        <f t="shared" si="10"/>
        <v>0</v>
      </c>
      <c r="E84" s="2">
        <f t="shared" si="11"/>
        <v>-460766.58866626868</v>
      </c>
      <c r="F84" s="2">
        <f t="shared" si="12"/>
        <v>-460766.58866626868</v>
      </c>
    </row>
    <row r="85" spans="1:6" x14ac:dyDescent="0.35">
      <c r="A85">
        <v>3958.75</v>
      </c>
      <c r="B85">
        <f t="shared" si="9"/>
        <v>0</v>
      </c>
      <c r="C85" s="1">
        <v>0</v>
      </c>
      <c r="D85" s="2" t="e">
        <f t="shared" si="10"/>
        <v>#DIV/0!</v>
      </c>
      <c r="E85" s="2" t="e">
        <f t="shared" si="11"/>
        <v>#DIV/0!</v>
      </c>
      <c r="F85" s="2" t="e">
        <f t="shared" si="12"/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Without anti matter sun</vt:lpstr>
      <vt:lpstr>With anti matter sun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Duncan</dc:creator>
  <cp:lastModifiedBy>Jared Duncan</cp:lastModifiedBy>
  <dcterms:created xsi:type="dcterms:W3CDTF">2019-04-17T17:36:02Z</dcterms:created>
  <dcterms:modified xsi:type="dcterms:W3CDTF">2019-04-19T18:34:40Z</dcterms:modified>
</cp:coreProperties>
</file>